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autoCompressPictures="0"/>
  <mc:AlternateContent xmlns:mc="http://schemas.openxmlformats.org/markup-compatibility/2006">
    <mc:Choice Requires="x15">
      <x15ac:absPath xmlns:x15ac="http://schemas.microsoft.com/office/spreadsheetml/2010/11/ac" url="R:\Supplies_Materials\K-6 Excel Master Supply List\"/>
    </mc:Choice>
  </mc:AlternateContent>
  <xr:revisionPtr revIDLastSave="0" documentId="13_ncr:1_{1E1B64C0-B96E-4595-9158-19E1368EDE79}" xr6:coauthVersionLast="41" xr6:coauthVersionMax="41" xr10:uidLastSave="{00000000-0000-0000-0000-000000000000}"/>
  <bookViews>
    <workbookView xWindow="28680" yWindow="-120" windowWidth="29040" windowHeight="17640" tabRatio="778" xr2:uid="{00000000-000D-0000-FFFF-FFFF00000000}"/>
  </bookViews>
  <sheets>
    <sheet name="2nd-ECS" sheetId="11" r:id="rId1"/>
    <sheet name="2nd-Matter" sheetId="8" r:id="rId2"/>
    <sheet name="Stream-table and Drip Direction" sheetId="13" r:id="rId3"/>
    <sheet name="Class Size - Qty. Table" sheetId="12" r:id="rId4"/>
  </sheets>
  <definedNames>
    <definedName name="_xlnm.Print_Area" localSheetId="0">'2nd-ECS'!$A$1:$N$44</definedName>
    <definedName name="_xlnm.Print_Area" localSheetId="1">'2nd-Matter'!$A$1:$N$47</definedName>
    <definedName name="_xlnm.Print_Titles" localSheetId="0">'2nd-ECS'!$1:$1</definedName>
    <definedName name="_xlnm.Print_Titles" localSheetId="1">'2nd-Matter'!$1:$1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2" i="8" l="1"/>
  <c r="G3" i="8"/>
  <c r="G4" i="8"/>
  <c r="G5" i="8"/>
  <c r="G6" i="8"/>
  <c r="G7" i="8"/>
  <c r="G8" i="8"/>
  <c r="G9" i="8"/>
  <c r="G10" i="8"/>
  <c r="G11" i="8"/>
  <c r="G12" i="8"/>
  <c r="G13" i="8"/>
  <c r="G14" i="8"/>
  <c r="G15" i="8"/>
  <c r="G16" i="8"/>
  <c r="G17" i="8"/>
  <c r="G36" i="8"/>
  <c r="G25" i="11"/>
  <c r="G31" i="11"/>
  <c r="G26" i="11"/>
  <c r="G21" i="11"/>
  <c r="G8" i="11"/>
  <c r="G5" i="11"/>
  <c r="G3" i="11"/>
  <c r="G18" i="8"/>
  <c r="G19" i="8"/>
  <c r="G20" i="8"/>
  <c r="G21" i="8"/>
  <c r="G22" i="8"/>
  <c r="G23" i="8"/>
  <c r="G24" i="8"/>
  <c r="G25" i="8"/>
  <c r="G26" i="8"/>
  <c r="G27" i="8"/>
  <c r="G30" i="8"/>
  <c r="G32" i="8"/>
  <c r="G33" i="8"/>
  <c r="G34" i="8"/>
  <c r="G35" i="8"/>
  <c r="G37" i="8"/>
  <c r="G38" i="8"/>
  <c r="G39" i="8"/>
  <c r="G40" i="8"/>
  <c r="G44" i="8"/>
  <c r="G45" i="8"/>
  <c r="G46" i="8"/>
  <c r="G47" i="8"/>
  <c r="G48" i="8"/>
  <c r="G49" i="8"/>
  <c r="G50" i="8"/>
  <c r="G51" i="8"/>
  <c r="G4" i="11"/>
  <c r="G6" i="11"/>
  <c r="G7" i="11"/>
  <c r="G9" i="11"/>
  <c r="G10" i="11"/>
  <c r="G11" i="11"/>
  <c r="G12" i="11"/>
  <c r="G13" i="11"/>
  <c r="G14" i="11"/>
  <c r="G15" i="11"/>
  <c r="G16" i="11"/>
  <c r="G17" i="11"/>
  <c r="G18" i="11"/>
  <c r="G19" i="11"/>
  <c r="G20" i="11"/>
  <c r="G22" i="11"/>
  <c r="G23" i="11"/>
  <c r="G24" i="11"/>
  <c r="G27" i="11"/>
  <c r="G28" i="11"/>
  <c r="G29" i="11"/>
  <c r="G30" i="11"/>
  <c r="G32" i="11"/>
  <c r="G33" i="11"/>
  <c r="G34" i="11"/>
  <c r="G35" i="11"/>
  <c r="G36" i="11"/>
  <c r="G37" i="11"/>
  <c r="G38" i="11"/>
  <c r="G39" i="11"/>
  <c r="G40" i="11"/>
  <c r="G41" i="11"/>
  <c r="G42" i="11"/>
  <c r="G43" i="11"/>
  <c r="G44" i="11"/>
  <c r="G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Bernadette Jeffries</author>
  </authors>
  <commentList>
    <comment ref="F1" authorId="0" shapeId="0" xr:uid="{16C72CE1-50B4-4E47-ACB5-0E55AF51B73A}">
      <text>
        <r>
          <rPr>
            <b/>
            <sz val="9"/>
            <color indexed="81"/>
            <rFont val="Tahoma"/>
            <family val="2"/>
          </rPr>
          <t>Bernadette Jeffries:</t>
        </r>
        <r>
          <rPr>
            <sz val="9"/>
            <color indexed="81"/>
            <rFont val="Tahoma"/>
            <family val="2"/>
          </rPr>
          <t xml:space="preserve">
34 = Students
17 = Pairs                       
8 = Groups              
1 = Teacher
1 = Class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Bernadette Jeffries</author>
  </authors>
  <commentList>
    <comment ref="F1" authorId="0" shapeId="0" xr:uid="{49F02BCF-1B44-40AF-9EA5-A169C3BB8C04}">
      <text>
        <r>
          <rPr>
            <b/>
            <sz val="9"/>
            <color indexed="81"/>
            <rFont val="Tahoma"/>
            <family val="2"/>
          </rPr>
          <t>Bernadette Jeffries:</t>
        </r>
        <r>
          <rPr>
            <sz val="9"/>
            <color indexed="81"/>
            <rFont val="Tahoma"/>
            <family val="2"/>
          </rPr>
          <t xml:space="preserve">
34 = Students
17 = Pairs                       
8 = Groups              
1 = Teacher
1 = Class       </t>
        </r>
      </text>
    </comment>
  </commentList>
</comments>
</file>

<file path=xl/sharedStrings.xml><?xml version="1.0" encoding="utf-8"?>
<sst xmlns="http://schemas.openxmlformats.org/spreadsheetml/2006/main" count="657" uniqueCount="297">
  <si>
    <t>Item</t>
  </si>
  <si>
    <t>Notes</t>
  </si>
  <si>
    <t>ITEM</t>
  </si>
  <si>
    <t>QTY TO ORDER</t>
  </si>
  <si>
    <t>Unit of Measure</t>
  </si>
  <si>
    <t>Vendor</t>
  </si>
  <si>
    <t>Item/Catalog #</t>
  </si>
  <si>
    <t>Price/Unit</t>
  </si>
  <si>
    <t>TEACHER KITS</t>
  </si>
  <si>
    <t>Class</t>
  </si>
  <si>
    <t>Group</t>
  </si>
  <si>
    <t>Pair</t>
  </si>
  <si>
    <t>Students</t>
  </si>
  <si>
    <t>Teacher</t>
  </si>
  <si>
    <t>MAT</t>
  </si>
  <si>
    <t>Markers</t>
  </si>
  <si>
    <t>Bin for Module kit</t>
  </si>
  <si>
    <t>Grade</t>
  </si>
  <si>
    <t>Each</t>
  </si>
  <si>
    <t>HO</t>
  </si>
  <si>
    <t>Amazon</t>
  </si>
  <si>
    <t>Blue Plastic Tablecloths</t>
  </si>
  <si>
    <t>1 per student</t>
  </si>
  <si>
    <t>1 per teacher</t>
  </si>
  <si>
    <t>Dollar Tree</t>
  </si>
  <si>
    <t>Class Count</t>
  </si>
  <si>
    <t>1.2 Landforms Picture cards</t>
  </si>
  <si>
    <t>1.1 Landforms Labels</t>
  </si>
  <si>
    <t>3.2 Google Earth Instructions</t>
  </si>
  <si>
    <t>1 per pair of students</t>
  </si>
  <si>
    <t>Blue Plastic Table Cloth</t>
  </si>
  <si>
    <t>1 set per group</t>
  </si>
  <si>
    <t>Ice</t>
  </si>
  <si>
    <t>A Drop of Water, by Walter Wick</t>
  </si>
  <si>
    <t xml:space="preserve">DO NOT CHANGE POSITION OF CELLS - VLOOKUP FORMULA IN MATERIALS LISTS </t>
  </si>
  <si>
    <t>http://www.amazon.com/Presto-07211-Liddle-Griddle/dp/B00006IUWL/ref=sr_1_1?ie=UTF8&amp;qid=1435269562&amp;sr=8-1&amp;keywords=presto+liddle+griddle</t>
  </si>
  <si>
    <t>Uline</t>
  </si>
  <si>
    <t>Colored pencils, pens or crayons</t>
  </si>
  <si>
    <t>10/pack</t>
  </si>
  <si>
    <t>each</t>
  </si>
  <si>
    <t>Lessons</t>
  </si>
  <si>
    <t>Descriptor</t>
  </si>
  <si>
    <t>Other Materials</t>
  </si>
  <si>
    <t>Student notebooks/ journals
Basic composition books</t>
  </si>
  <si>
    <t>Composition Books</t>
  </si>
  <si>
    <t>Chart paper</t>
  </si>
  <si>
    <t>1 per class</t>
  </si>
  <si>
    <t>Walmart</t>
  </si>
  <si>
    <t>Classx4</t>
  </si>
  <si>
    <t>1 per group</t>
  </si>
  <si>
    <t>4 trays for each group</t>
  </si>
  <si>
    <t>3 bags per class</t>
  </si>
  <si>
    <t>2.3 USA Map</t>
  </si>
  <si>
    <t>3-4 Large Spray Bottles</t>
  </si>
  <si>
    <t>Classx3</t>
  </si>
  <si>
    <t>1.1, Station Set-up and Instructions</t>
  </si>
  <si>
    <t>1.2 Station Set-up and Instructions - Station 1 and 2</t>
  </si>
  <si>
    <t>1 card per station</t>
  </si>
  <si>
    <t>1.3 Data Chart</t>
  </si>
  <si>
    <t>White vinegar</t>
  </si>
  <si>
    <t>Baking soda</t>
  </si>
  <si>
    <t>3 wooden craft sticks</t>
  </si>
  <si>
    <t>Crayons of a single color</t>
  </si>
  <si>
    <t>1 set per pair of students</t>
  </si>
  <si>
    <t>3.1 Lego Model</t>
  </si>
  <si>
    <t>Groupx10</t>
  </si>
  <si>
    <t>Groupx20</t>
  </si>
  <si>
    <t>Plastic cups</t>
  </si>
  <si>
    <t>Groupx2</t>
  </si>
  <si>
    <t>Optional: Food Coloring</t>
  </si>
  <si>
    <t>Classx2</t>
  </si>
  <si>
    <t>3 per class</t>
  </si>
  <si>
    <t>Materials to make canyon</t>
  </si>
  <si>
    <t>Lego Store Online</t>
  </si>
  <si>
    <t>Scholastic (Teacher Store)</t>
  </si>
  <si>
    <t>https://shop.scholastic.com/shop/en/teacherstore/product/A-Drop-of-Water</t>
  </si>
  <si>
    <t>http://www.pharmapacks.com/products.php?product=Crayola-Classic-Color-Pack-Crayons-16-ea#.WBe3Ri0rKUk</t>
  </si>
  <si>
    <t>Pharmapacks</t>
  </si>
  <si>
    <t>https://www.dollartree.com/Blue-Tablecovers/p75106/index.pro</t>
  </si>
  <si>
    <t>DollarTree</t>
  </si>
  <si>
    <t>Baking Soda</t>
  </si>
  <si>
    <t>https://www.dollartree.com/Arm-Hammer-Fresh-n-Natural-Household-Odor-Eliminator-14-oz-Boxes/p355799/index.pro#</t>
  </si>
  <si>
    <t>Spray Bottles</t>
  </si>
  <si>
    <t>styrofoam glue</t>
  </si>
  <si>
    <t>https://www.amazon.com/gp/product/B001EUOAGK/ref=oh_aui_detailpage_o00_s00?ie=UTF8&amp;psc=1</t>
  </si>
  <si>
    <t>https://www.amazon.com/gp/product/B01KNIJ7VQ/ref=oh_aui_detailpage_o01_s00?ie=UTF8&amp;psc=1</t>
  </si>
  <si>
    <t>Polystyrene Foam Insulation Spray Adhesive</t>
  </si>
  <si>
    <t>Brown Paint</t>
  </si>
  <si>
    <t>Styrofoam</t>
  </si>
  <si>
    <t>Torch</t>
  </si>
  <si>
    <t>Butane Torch</t>
  </si>
  <si>
    <t>Measuring spoons set</t>
  </si>
  <si>
    <t>https://www.dollartree.com/Betty-Crocker-Plastic-Measuring-Spoon-Sets/p310115/index.pro#</t>
  </si>
  <si>
    <t>https://www.dollartree.com/White-Vinegar-32-oz-Bottles/p46105/index.pro#</t>
  </si>
  <si>
    <t>Cardboard box</t>
  </si>
  <si>
    <t>50/carton</t>
  </si>
  <si>
    <t>20x150mm, Borosilicate Glass with cap</t>
  </si>
  <si>
    <t>https://www.amazon.com/gp/product/B01BPHHPAY/ref=od_aui_detailpages00?ie=UTF8&amp;psc=1</t>
  </si>
  <si>
    <t>Brown Spray Paint</t>
  </si>
  <si>
    <t>Butane</t>
  </si>
  <si>
    <t>7.1 Conserving Matter Teacher Set up</t>
  </si>
  <si>
    <t>7.2 Data Table and Explanation</t>
  </si>
  <si>
    <t>Lime Green 2x4</t>
  </si>
  <si>
    <t>Black 2x4</t>
  </si>
  <si>
    <t>http://www.eaieducation.com/Product/534438/Primary_Bucket_Balance.aspx</t>
  </si>
  <si>
    <t>Groupx3</t>
  </si>
  <si>
    <t>Groupx5</t>
  </si>
  <si>
    <t>Primary Bucket Balace</t>
  </si>
  <si>
    <t>EAI Education</t>
  </si>
  <si>
    <t>Pairx2</t>
  </si>
  <si>
    <t>Pairx3</t>
  </si>
  <si>
    <t>Pairx4</t>
  </si>
  <si>
    <t>Studentsx2</t>
  </si>
  <si>
    <t>NOTE:</t>
  </si>
  <si>
    <t>Numbers can be changed to refect the correct amount of materials needed</t>
  </si>
  <si>
    <t>2nd</t>
  </si>
  <si>
    <t>Staples, Office Depot, Target, Walmart, etc</t>
  </si>
  <si>
    <t>Chart paper - Post-it Super Sticky Easel Pad, 25 x 30 Inches</t>
  </si>
  <si>
    <t>https://www.amazon.com/Post-Sticky-Premium-Sticking-559/dp/B00006IA9F/ref=asc_df_B00006IA9F/?tag=hyprod-20&amp;linkCode=df0&amp;hvadid=167124288385&amp;hvpos=1o1&amp;hvnetw=g&amp;hvrand=4532022723584145111&amp;hvpone=&amp;hvptwo=&amp;hvqmt=&amp;hvdev=c&amp;hvdvcmdl=&amp;hvlocint=&amp;hvlocphy=9031242&amp;hvtargid=pla-166532511366&amp;psc=1</t>
  </si>
  <si>
    <t>2/pack</t>
  </si>
  <si>
    <t>Mr. Sketch Markers (12/pack)</t>
  </si>
  <si>
    <t>https://www.google.com/shopping/product/4351916757251735067?lsf=seller:10048,store:5496935558505335780&amp;prds=oid:7826357694589561156&amp;q=markers+sketchers&amp;hl=en&amp;ei=EYIXXtvMOs7G-gSNtL-IBA&amp;lsft=adlpxid:pla;297726021359;325594113026;c;9031242;pla-297726021359;224287;pla;local;1417&amp;lsft=gclid:CjwKCAiAu9vwBRAEEiwAzvjq-wsahhZMEXLTZ6Qmcxk2-4LUK0XEuBBUdcqZ2wDTLvD3cW4WYJprExoC84UQAvD_BwE</t>
  </si>
  <si>
    <t>Staples or any stores</t>
  </si>
  <si>
    <t>Sterilite 66 Quart Latch Box</t>
  </si>
  <si>
    <t>http://www.walmart.com/ip/44785812?ref=myacct</t>
  </si>
  <si>
    <t>Type
HO=Handouts
MAT=Materials</t>
  </si>
  <si>
    <t>Audience</t>
  </si>
  <si>
    <t>QTY IN EACH TEACHER KITS</t>
  </si>
  <si>
    <t>Provided with ECS lesson</t>
  </si>
  <si>
    <t>Lesson 1a</t>
  </si>
  <si>
    <t>Lesson 1b</t>
  </si>
  <si>
    <t>Lesson 2a</t>
  </si>
  <si>
    <t>Lesson 2b</t>
  </si>
  <si>
    <t>Lesson 3a</t>
  </si>
  <si>
    <t>Lesson 3b</t>
  </si>
  <si>
    <t>Lesson 4a</t>
  </si>
  <si>
    <t>Lesson 4b</t>
  </si>
  <si>
    <t>Lesson 5a</t>
  </si>
  <si>
    <t>Lesson 5b</t>
  </si>
  <si>
    <t>Lesson 6a</t>
  </si>
  <si>
    <t>Lesson 6b</t>
  </si>
  <si>
    <t>Globe</t>
  </si>
  <si>
    <t>For lesson 1a</t>
  </si>
  <si>
    <t>Crayons</t>
  </si>
  <si>
    <t>Crayons or colored pencils</t>
  </si>
  <si>
    <t>For lesson 1a, 1b</t>
  </si>
  <si>
    <t>For lessons 1a, 1b</t>
  </si>
  <si>
    <t>For lesson 1b</t>
  </si>
  <si>
    <t xml:space="preserve">3 bags of Play Sand
(approximately 1/2 a bag per group) </t>
  </si>
  <si>
    <t>Optional: Trays</t>
  </si>
  <si>
    <t>Paper Towels</t>
  </si>
  <si>
    <t>Groupx4</t>
  </si>
  <si>
    <t>USA Plastic Relief Map, 34"x22"</t>
  </si>
  <si>
    <t>For lesson 2a</t>
  </si>
  <si>
    <t>Wall map of the USA
(projection of the map works)</t>
  </si>
  <si>
    <t>2.1 Land Detectives, Part 1</t>
  </si>
  <si>
    <t>Optional: 2.2 Landforms Reading</t>
  </si>
  <si>
    <t>Teacher Master</t>
  </si>
  <si>
    <t>For lesson 2a, 2b</t>
  </si>
  <si>
    <t>2.4 Land Detectives, Part 2</t>
  </si>
  <si>
    <t>For lesson 2b</t>
  </si>
  <si>
    <t>3.1 Grand Canyon Explorers, Part 1</t>
  </si>
  <si>
    <t>For lesson 3a</t>
  </si>
  <si>
    <t>For lesson 3a, 3b</t>
  </si>
  <si>
    <t>3.3 Grand Canyon Explorers, Part 2</t>
  </si>
  <si>
    <t>For lesson 3b</t>
  </si>
  <si>
    <t xml:space="preserve">4.1 Making the Grand Canyon, Part 1 </t>
  </si>
  <si>
    <t>For lesson 4a</t>
  </si>
  <si>
    <t>4.2 Grand Canyon Model Instructions, Part 1</t>
  </si>
  <si>
    <t>4.5 Grand Canyon Steam Table Construction</t>
  </si>
  <si>
    <t>For lesson 4a, 4b</t>
  </si>
  <si>
    <t>1-2 Drip Systems (or water jug)</t>
  </si>
  <si>
    <t>Reliance Fold-A-Carrier Collapsible Water Container</t>
  </si>
  <si>
    <t>https://www.walmart.com/ip/Reliance-Fold-A-Carrier-Collapsible-Water-Container-5-gal/21903831?wmlspartner=wlpa&amp;selectedSellerId=0&amp;adid=22222222227031203199&amp;wl0=&amp;wl1=g&amp;wl2=c&amp;wl3=68786322888&amp;wl4=pla-96739839648&amp;wl5=9031242&amp;wl6=&amp;wl7=&amp;wl8=&amp;wl9=pla&amp;wl10=8175035&amp;wl11=online&amp;wl12=21903831&amp;veh=sem&amp;gclid=CjwKCAiA3uDwBRBFEiwA1VsajN1nmD9DK118yIaJ5-2UeKF04P35qh8qurI4xtKRwrr26Eompcj6MxoCmHQQAvD_BwE</t>
  </si>
  <si>
    <t>1 Plastic Bin, 18x6x29 inches</t>
  </si>
  <si>
    <t>For lesson 2a, 2b, 3a, 4a, 4b</t>
  </si>
  <si>
    <t>4.3 Making the Grand Canyon, Part 2</t>
  </si>
  <si>
    <t>4.4 Grand Canyon Model Instructions, Part 2</t>
  </si>
  <si>
    <t>For lesson 4b</t>
  </si>
  <si>
    <t>Stream-table model premade</t>
  </si>
  <si>
    <t xml:space="preserve">5.1 Grand Canyon </t>
  </si>
  <si>
    <t>For lesson 5a</t>
  </si>
  <si>
    <t>5.2 Deltas</t>
  </si>
  <si>
    <t>For lesson 5a, 5b</t>
  </si>
  <si>
    <t>5.3 Landslides</t>
  </si>
  <si>
    <t>For lesson 5b</t>
  </si>
  <si>
    <t>6.1 Landform Challenge, Part 1</t>
  </si>
  <si>
    <t>For lesson 6a, 6b</t>
  </si>
  <si>
    <t>6.2 Landform Challenge, Part 2</t>
  </si>
  <si>
    <t>For lesson 6b</t>
  </si>
  <si>
    <t>Directions on making the stream-table and drip system</t>
  </si>
  <si>
    <r>
      <rPr>
        <b/>
        <sz val="10"/>
        <color theme="1"/>
        <rFont val="Arial"/>
        <family val="2"/>
      </rPr>
      <t>Steam-table:</t>
    </r>
    <r>
      <rPr>
        <sz val="10"/>
        <color theme="1"/>
        <rFont val="Arial"/>
        <family val="2"/>
      </rPr>
      <t xml:space="preserve">
1. We laid out all the Styrofoam blocks on our concrete driveway. Using a small blow torch, we carved a slightly curvy line down the Styrofoam. This line represents a river bed. We also carved smaller “tributaries” or rivers coming into the main line. You want the indentation to be shallower at one end and get increasingly deeper (just to help illustrate the erosion). The flame does not have to be too close to the Styrofoam (the heat is what melts the foam) and it happens quickly. We did this outside because a gas is released when the Styrofoam is burned. We used this video: https://www.youtube.com/watch?v=aTK8Y_6aLZE
2. Then I sprayed brown paint on them. The local hardware store gave me an open can of brown paint for $1 so I wasn’t picky. It was regular water-based latex paint. We own a paint sprayer so I used that. You could also get spray bottles too, or use a brush?
3. I then sprinkled dirt on the board to give it some texture. 
</t>
    </r>
    <r>
      <rPr>
        <b/>
        <sz val="10"/>
        <color theme="1"/>
        <rFont val="Arial"/>
        <family val="2"/>
      </rPr>
      <t xml:space="preserve">Drip System:
</t>
    </r>
    <r>
      <rPr>
        <sz val="10"/>
        <color theme="1"/>
        <rFont val="Arial"/>
        <family val="2"/>
      </rPr>
      <t xml:space="preserve">For the drip systems, I collected jugs. To make the hole at the bottom, I heated up the end of a screwdriver with a lighter. Then used the heated tip to push a hole into the bottom of the jug. Then I pushed in drip irrigation tubing and sealed it with clear-drying silicone caulk. 
I remember that the second grade teachers in RESPeCT said that they might be able to replace this model with their FOSS kit models, so you might want to check with them. 
</t>
    </r>
  </si>
  <si>
    <t>Quikrete 50lb play sand</t>
  </si>
  <si>
    <t>https://www.lowes.com/pd/QUIKRETE-50-lb-All-Purpose-Sand/3048145?cm_mmc=shp-_-c-_-prd-_-lbm-_-google-_-lia-_-210-_-masonrybaggedgoodsrepair-_-3048145-_-0&amp;store_code=1170&amp;placeholder=null&amp;gclid=CjwKCAiA3uDwBRBFEiwA1VsajBIABCYSse8Hy9QZQ1jtsQwMIxXgDHM-3rvIyZnW0rayhWQpsUxxaxoCzhAQAvD_BwE&amp;gclsrc=aw.ds</t>
  </si>
  <si>
    <t>Lowes</t>
  </si>
  <si>
    <t>Can purchase at home improvements stores.</t>
  </si>
  <si>
    <t>Any trays to hold sand</t>
  </si>
  <si>
    <t>https://www.dollartree.com/teaching-tree-plastic-activity-trays-10x8x1-in/289185</t>
  </si>
  <si>
    <t>United States Raised Relief map 34x22</t>
  </si>
  <si>
    <t>https://www.mapshop.com/united-states-raised-relief/?gclid=CjwKCAiA3uDwBRBFEiwA1VsajIfmNp9YVfj3huUX1IMKRIUFdHaVqkK1KXh1aMtLvn4I8Z1IXHKbHRoCe_UQAvD_BwE</t>
  </si>
  <si>
    <t>Mapshop</t>
  </si>
  <si>
    <t>Sterilite, 41 Qt./39 L Storage Box</t>
  </si>
  <si>
    <t>https://www.walmart.com/ip/Sterilite-41-Quart-39-L-Storage-Box-Walmart-White/10401039?selected=true</t>
  </si>
  <si>
    <t>https://www.dollartree.com/bulk/Spray-Bottle</t>
  </si>
  <si>
    <t>https://www.amazon.com/Silverlake-Craft-Foam-Block-Arrangements/dp/B07QM9RPZQ/ref=sr_1_6?crid=JF87ER8VVVHC&amp;keywords=polystyrene+foam+sheet&amp;qid=1579027563&amp;sprefix=polyst%2Caps%2C198&amp;sr=8-6</t>
  </si>
  <si>
    <t>3/pack</t>
  </si>
  <si>
    <t>Need enough styrofoam to fit the 18x6x29 plastic bin</t>
  </si>
  <si>
    <t>Butane Gas</t>
  </si>
  <si>
    <t>https://www.amazon.com/dp/B07FFNKQVD/ref=sspa_dk_detail_7?psc=1&amp;pd_rd_i=B07FFNKQVD&amp;pd_rd_w=MfGLF&amp;pf_rd_p=c83c55b0-5d97-454a-a592-a891098a9709&amp;pd_rd_wg=h4ogg&amp;pf_rd_r=B8RP7979Z12MATXG9Y3Z&amp;pd_rd_r=6d5eb18d-15e8-4a2c-8f91-a72d7ad109bc&amp;spLa=ZW5jcnlwdGVkUXVhbGlmaWVyPUExTFZQWVk2S0dQOFNQJmVuY3J5cHRlZElkPUEwNDc3MjE5SUxGS1QyVDdIN0sxJmVuY3J5cHRlZEFkSWQ9QTA4MTg1MTgzUTJMMFZLRUFPUDUxJndpZGdldE5hbWU9c3BfZGV0YWlsX3RoZW1hdGljJmFjdGlvbj1jbGlja1JlZGlyZWN0JmRvTm90TG9nQ2xpY2s9dHJ1ZQ==</t>
  </si>
  <si>
    <t>https://www.amazon.com/Iwatani-BUT-6-Butane-Canister-8-Ounces/dp/B00R1V8O2C/ref=pd_bxgy_79_img_2/138-0185559-4763779?_encoding=UTF8&amp;pd_rd_i=B00R1V8O2C&amp;pd_rd_r=a1bd0a99-c0a7-43bf-9162-5f542ec57a0b&amp;pd_rd_w=PI34S&amp;pd_rd_wg=LwqfY&amp;pf_rd_p=09627863-9889-4290-b90a-5e9f86682449&amp;pf_rd_r=TYYQS2KE997XXXRMH9B7&amp;psc=1&amp;refRID=TYYQS2KE997XXXRMH9B7</t>
  </si>
  <si>
    <t>Sand or dirt (for texture)</t>
  </si>
  <si>
    <r>
      <rPr>
        <u/>
        <sz val="10"/>
        <color rgb="FF0070C0"/>
        <rFont val="Arial"/>
        <family val="2"/>
      </rPr>
      <t>Landforms Set-Up:</t>
    </r>
    <r>
      <rPr>
        <sz val="10"/>
        <color rgb="FF0070C0"/>
        <rFont val="Arial"/>
        <family val="2"/>
      </rPr>
      <t xml:space="preserve">
For lesson 1b</t>
    </r>
  </si>
  <si>
    <r>
      <rPr>
        <u/>
        <sz val="10"/>
        <color rgb="FF0070C0"/>
        <rFont val="Arial"/>
        <family val="2"/>
      </rPr>
      <t>Grand Canyon Model:</t>
    </r>
    <r>
      <rPr>
        <sz val="10"/>
        <color rgb="FF0070C0"/>
        <rFont val="Arial"/>
        <family val="2"/>
      </rPr>
      <t xml:space="preserve">
For lesson 4a, 4b</t>
    </r>
  </si>
  <si>
    <t>Lesson 6</t>
  </si>
  <si>
    <t>Lesson 7</t>
  </si>
  <si>
    <t>4 setups</t>
  </si>
  <si>
    <t>2 pats of butter (1 melted, 1 not melted)</t>
  </si>
  <si>
    <t>Pot holders</t>
  </si>
  <si>
    <t>Classx8</t>
  </si>
  <si>
    <t>2 Ice Cube Trays (1 frozen, 1 not frozen)</t>
  </si>
  <si>
    <t>Ice Cube Tray with Lid</t>
  </si>
  <si>
    <t>https://www.daisojapan.com/p-7912-ice-cube-tray-w-lid-small-cubes-488-x-1004-x-142-in-10pks.aspx</t>
  </si>
  <si>
    <t>Daiso</t>
  </si>
  <si>
    <t>10/case</t>
  </si>
  <si>
    <t>https://www.dollartree.com/bulk/Pot-Holders</t>
  </si>
  <si>
    <t>https://www.target.com/p/glad-home-collection-mini-round-food-storage-containers-4oz-8-containers/-/A-53260919?ref=tgt_adv_XS000000&amp;AFID=google&amp;fndsrc=tmnv&amp;DFA=71700000049920195&amp;CPNG=PLA_DVM%2B0060H00000n8lNxQAI-Clorox-Glad-Search-2019-Flight-AO&amp;adgroup=PLA_Clorox-Homecare&amp;LID=700000001393753pgs&amp;network=g&amp;device=c&amp;location=9031242&amp;gclid=CjwKCAiA6vXwBRBKEiwAYE7iS2KjP076hWQQwqxptbTz8z6ODgydpxZHuRKKAjmSY2lpsr_7z4llxhoC7uoQAvD_BwE&amp;gclsrc=aw.ds</t>
  </si>
  <si>
    <t>Glad Home Collection Mini Round Food Storage Containers - 4oz - 8 Containers</t>
  </si>
  <si>
    <t>Target</t>
  </si>
  <si>
    <t>1.4 Station Set-up and Instructions - Station 3 and 4</t>
  </si>
  <si>
    <t>2 pieces of paper (1 piece partially burned, 1 piece unburned</t>
  </si>
  <si>
    <t>2 sealable plastic bags or plastic containers</t>
  </si>
  <si>
    <t>Measuring spoons
(1 tablespoon and 1 teaspoon)</t>
  </si>
  <si>
    <t>1 quart-sized sealable plastic bag (freezer type)</t>
  </si>
  <si>
    <t>Paper towels</t>
  </si>
  <si>
    <t>1 clear plastic vial with snap on cap (1-2 oz)</t>
  </si>
  <si>
    <t>Ziploc storage bags</t>
  </si>
  <si>
    <t>https://www.target.com/p/ziploc-quart-storage-bags-48ct/-/A-12971774?ref=tgt_adv_XS000000&amp;AFID=google&amp;fndsrc=tmnv&amp;DFA=71700000055635978&amp;CPNG=PLA_DVM%2B0060H00000moYMFQA2-SCJ-2019-Ziploc-2H+Search-Flight&amp;adgroup=PLA_Ziploc&amp;LID=700000001393753pgs&amp;network=g&amp;device=c&amp;location=9031242&amp;gclid=CjwKCAiA6vXwBRBKEiwAYE7iS4egvWNrdq6ryj7jWEb1QHAQm-Zymd8axpO4J5ZE1bt6iYtv9H_eRBoCUfQQAvD_BwE&amp;gclsrc=aw.ds</t>
  </si>
  <si>
    <t>Butter</t>
  </si>
  <si>
    <t>Any grocery stores</t>
  </si>
  <si>
    <t>Milk chocolate chips</t>
  </si>
  <si>
    <t>Presto 07211 Liddle Griddle</t>
  </si>
  <si>
    <t>Small griddle</t>
  </si>
  <si>
    <t>3 clear heat resistant beakers or bowls</t>
  </si>
  <si>
    <t>Beakers 400ml</t>
  </si>
  <si>
    <t>https://www.amazon.com/Eisco-Labs-Beaker-Borosilicate-graduation/dp/B00G2JWJ84/ref=sr_1_2_sspa?gclid=CjwKCAiA6vXwBRBKEiwAYE7iS_Os8090zU0GMfAbM5t-1Fml7vf7Y2hRIn38pzcAS344tItwY3jcuRoCe-sQAvD_BwE&amp;hvadid=409947324201&amp;hvdev=c&amp;hvlocphy=9031242&amp;hvnetw=g&amp;hvpos=1t1&amp;hvqmt=e&amp;hvrand=7578166142493948984&amp;hvtargid=kwd-336700400563&amp;hydadcr=24107_11410996&amp;keywords=heat+resistant+beakers&amp;qid=1579037494&amp;sr=8-2-spons&amp;psc=1&amp;spLa=ZW5jcnlwdGVkUXVhbGlmaWVyPUFPWlBOQ1BBUjA3Q04mZW5jcnlwdGVkSWQ9QTA1MjMwMTExQ0dFOE5EMDNFU0M3JmVuY3J5cHRlZEFkSWQ9QTA0NDc0NTMyOTJIQ0RVSjFRN1NHJndpZGdldE5hbWU9c3BfYXRmJmFjdGlvbj1jbGlja1JlZGlyZWN0JmRvTm90TG9nQ2xpY2s9dHJ1ZQ==</t>
  </si>
  <si>
    <t>6/pack</t>
  </si>
  <si>
    <t>Wooden craft sticks</t>
  </si>
  <si>
    <t>https://www.amazon.com/Darice-Piece-Natural-Finish-Sticks/dp/B001VDKHN0/ref=sr_1_6?keywords=wooden+craft+sticks&amp;qid=1579037707&amp;sr=8-6</t>
  </si>
  <si>
    <t>80/pack</t>
  </si>
  <si>
    <t>2 small bowls or plastic containers (heat-resistant)</t>
  </si>
  <si>
    <t>Can also use heat-resistant beakers.</t>
  </si>
  <si>
    <t>Chocolate chips</t>
  </si>
  <si>
    <t>Can use the bowls or beakers from lesson 1a.</t>
  </si>
  <si>
    <t>2.1 Card Set</t>
  </si>
  <si>
    <t>10 red 2x4 lego bricks</t>
  </si>
  <si>
    <t>20 white 2x2 lego bricks</t>
  </si>
  <si>
    <t>2 plastic cups</t>
  </si>
  <si>
    <t>Red 2x4 lego brick</t>
  </si>
  <si>
    <t>White 2x2 lego brick</t>
  </si>
  <si>
    <t>3.2 Solid and Liquid</t>
  </si>
  <si>
    <t xml:space="preserve">3.5"x4.5" cardboard box </t>
  </si>
  <si>
    <t>https://www.uline.com/Product/Detail/S-15136/Indestructo-and-Literature-Mailers/4-3-4-x-3-5-8-x-2-1-8-White-Literature-Mailers?pricode=WB0385&amp;gadtype=pla&amp;id=S-15136&amp;gclid=CjwKCAiA6vXwBRBKEiwAYE7iS30hNA7cmkUz0f2yacNVvQD3ypcZqU5lOWGLyGXZZkUB2jLCFeaFDRoCaXwQAvD_BwE&amp;gclsrc=aw.ds</t>
  </si>
  <si>
    <t>Can find small boxes at Dollar Tree or 99 cents stores.</t>
  </si>
  <si>
    <t>For lesson 3b, 4a</t>
  </si>
  <si>
    <t>4.1 My Lego Model Analogy Map</t>
  </si>
  <si>
    <t>4.2 My Lego Model Analogy Map Teacher Master</t>
  </si>
  <si>
    <t>2 cups per pair; 1 for class demp</t>
  </si>
  <si>
    <t>Pair+1</t>
  </si>
  <si>
    <t>5.1 Changes in Matter</t>
  </si>
  <si>
    <t>Lesson 5a and 5b</t>
  </si>
  <si>
    <t>For lesson 3a, 4b, 6</t>
  </si>
  <si>
    <t>1 setup per group</t>
  </si>
  <si>
    <t>1 lime green 2x4 lego bricks</t>
  </si>
  <si>
    <t>3 black 2x4 lego bricks</t>
  </si>
  <si>
    <t>https://www.lego.com/en-us/page/static/pick-a-brick?query=2x4&amp;page=1&amp;filters.i0.key=variants.attributes.exactColour.en-US&amp;filters.i0.values.i0=Black</t>
  </si>
  <si>
    <t>https://www.lego.com/en-us/page/static/pick-a-brick?query=2x4%20green&amp;page=1</t>
  </si>
  <si>
    <t>https://www.lego.com/en-us/page/static/pick-a-brick?query=2x4%20green&amp;page=1&amp;filters.i0.key=variants.attributes.exactColour.en-US&amp;filters.i0.values.i0=Bright%20Red</t>
  </si>
  <si>
    <t>https://www.lego.com/en-us/page/static/pick-a-brick?query=2x2%20white&amp;page=1</t>
  </si>
  <si>
    <t>Will need 7 vials for lesson 6.</t>
  </si>
  <si>
    <t>For lesson 1a, 1b, 6</t>
  </si>
  <si>
    <t>For lesson 3a, 3b, 4a, 4b, 6</t>
  </si>
  <si>
    <t>For lesson 7</t>
  </si>
  <si>
    <t>Primary Balance with two pans</t>
  </si>
  <si>
    <r>
      <rPr>
        <u/>
        <sz val="10"/>
        <color rgb="FF0070C0"/>
        <rFont val="Arial"/>
        <family val="2"/>
      </rPr>
      <t>Station 1:</t>
    </r>
    <r>
      <rPr>
        <sz val="10"/>
        <color rgb="FF0070C0"/>
        <rFont val="Arial"/>
        <family val="2"/>
      </rPr>
      <t xml:space="preserve">
(need 4 stations)
For lesson 1a</t>
    </r>
  </si>
  <si>
    <r>
      <rPr>
        <u/>
        <sz val="10"/>
        <color rgb="FF0070C0"/>
        <rFont val="Arial"/>
        <family val="2"/>
      </rPr>
      <t>Station 2:</t>
    </r>
    <r>
      <rPr>
        <sz val="10"/>
        <color rgb="FF0070C0"/>
        <rFont val="Arial"/>
        <family val="2"/>
      </rPr>
      <t xml:space="preserve"> 
(need 4 stations)
For lesson 1a</t>
    </r>
  </si>
  <si>
    <r>
      <rPr>
        <u/>
        <sz val="10"/>
        <color rgb="FF0070C0"/>
        <rFont val="Arial"/>
        <family val="2"/>
      </rPr>
      <t>Station 3:</t>
    </r>
    <r>
      <rPr>
        <sz val="10"/>
        <color rgb="FF0070C0"/>
        <rFont val="Arial"/>
        <family val="2"/>
      </rPr>
      <t xml:space="preserve">
For lesson 1b</t>
    </r>
  </si>
  <si>
    <r>
      <rPr>
        <u/>
        <sz val="10"/>
        <color rgb="FF0070C0"/>
        <rFont val="Arial"/>
        <family val="2"/>
      </rPr>
      <t>Station 4:</t>
    </r>
    <r>
      <rPr>
        <sz val="10"/>
        <color rgb="FF0070C0"/>
        <rFont val="Arial"/>
        <family val="2"/>
      </rPr>
      <t xml:space="preserve">
For lesson 1b, 6</t>
    </r>
  </si>
  <si>
    <r>
      <rPr>
        <u/>
        <sz val="10"/>
        <color rgb="FF0070C0"/>
        <rFont val="Arial"/>
        <family val="2"/>
      </rPr>
      <t>For Demonstration:</t>
    </r>
    <r>
      <rPr>
        <sz val="10"/>
        <color rgb="FF0070C0"/>
        <rFont val="Arial"/>
        <family val="2"/>
      </rPr>
      <t xml:space="preserve">
For lesson 2a</t>
    </r>
  </si>
  <si>
    <r>
      <rPr>
        <u/>
        <sz val="10"/>
        <color rgb="FF0070C0"/>
        <rFont val="Arial"/>
        <family val="2"/>
      </rPr>
      <t>Lego Model:</t>
    </r>
    <r>
      <rPr>
        <sz val="10"/>
        <color rgb="FF0070C0"/>
        <rFont val="Arial"/>
        <family val="2"/>
      </rPr>
      <t xml:space="preserve">
For Lessons 3a, 3b, 4a</t>
    </r>
  </si>
  <si>
    <r>
      <rPr>
        <u/>
        <sz val="10"/>
        <color rgb="FF0070C0"/>
        <rFont val="Arial"/>
        <family val="2"/>
      </rPr>
      <t>Lego Model:</t>
    </r>
    <r>
      <rPr>
        <sz val="10"/>
        <color rgb="FF0070C0"/>
        <rFont val="Arial"/>
        <family val="2"/>
      </rPr>
      <t xml:space="preserve">
For Lesson 6</t>
    </r>
  </si>
  <si>
    <r>
      <t xml:space="preserve">5 white 2x2 lego bricks
</t>
    </r>
    <r>
      <rPr>
        <sz val="10"/>
        <color rgb="FFFF0000"/>
        <rFont val="Arial"/>
        <family val="2"/>
      </rPr>
      <t>(use from lesson 3a)</t>
    </r>
  </si>
  <si>
    <r>
      <t xml:space="preserve">5 red 2x4 lego bricks
</t>
    </r>
    <r>
      <rPr>
        <sz val="10"/>
        <color rgb="FFFF0000"/>
        <rFont val="Arial"/>
        <family val="2"/>
      </rPr>
      <t>(use from lesson 3a)</t>
    </r>
  </si>
  <si>
    <r>
      <t xml:space="preserve">Optional: Cups
</t>
    </r>
    <r>
      <rPr>
        <sz val="10"/>
        <color rgb="FFFF0000"/>
        <rFont val="Arial"/>
        <family val="2"/>
      </rPr>
      <t>(use extra cups from previous lessons)</t>
    </r>
  </si>
  <si>
    <r>
      <t xml:space="preserve">Plastic sandwich bag
</t>
    </r>
    <r>
      <rPr>
        <sz val="10"/>
        <color rgb="FFFF0000"/>
        <rFont val="Arial"/>
        <family val="2"/>
      </rPr>
      <t>(use extra bags from lesson 1a)</t>
    </r>
  </si>
  <si>
    <r>
      <t xml:space="preserve">4 pot holders
</t>
    </r>
    <r>
      <rPr>
        <sz val="10"/>
        <color rgb="FFFF0000"/>
        <rFont val="Arial"/>
        <family val="2"/>
      </rPr>
      <t>(use from lesson 1a)</t>
    </r>
  </si>
  <si>
    <r>
      <t xml:space="preserve">Sand or a mixture of sand and soil
</t>
    </r>
    <r>
      <rPr>
        <sz val="10"/>
        <color rgb="FFFF0000"/>
        <rFont val="Arial"/>
        <family val="2"/>
      </rPr>
      <t>(use play sand from lesson 1b)</t>
    </r>
  </si>
  <si>
    <r>
      <t xml:space="preserve">Stream-table premade 
</t>
    </r>
    <r>
      <rPr>
        <sz val="10"/>
        <color rgb="FFFF0000"/>
        <rFont val="Arial"/>
        <family val="2"/>
      </rPr>
      <t>(see directions and materials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</si>
</sst>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quot;$&quot;#,##0.00"/>
  </numFmts>
  <fonts count="21" x14ac:knownFonts="1">
    <font>
      <sz val="11"/>
      <color theme="1"/>
      <name val="Calibri"/>
      <family val="2"/>
      <scheme val="minor"/>
    </font>
    <font>
      <sz val="10"/>
      <color theme="1"/>
      <name val="Arial"/>
      <family val="2"/>
    </font>
    <font>
      <sz val="10"/>
      <name val="Arial"/>
      <family val="2"/>
    </font>
    <font>
      <sz val="10"/>
      <color indexed="8"/>
      <name val="Arial"/>
      <family val="2"/>
    </font>
    <font>
      <b/>
      <sz val="10"/>
      <color indexed="8"/>
      <name val="Arial"/>
      <family val="2"/>
    </font>
    <font>
      <u/>
      <sz val="11"/>
      <color theme="10"/>
      <name val="Calibri"/>
      <family val="2"/>
      <scheme val="minor"/>
    </font>
    <font>
      <u/>
      <sz val="10"/>
      <color theme="10"/>
      <name val="Arial"/>
      <family val="2"/>
    </font>
    <font>
      <b/>
      <sz val="9"/>
      <color indexed="81"/>
      <name val="Tahoma"/>
      <family val="2"/>
    </font>
    <font>
      <sz val="9"/>
      <color indexed="81"/>
      <name val="Tahoma"/>
      <family val="2"/>
    </font>
    <font>
      <sz val="10"/>
      <color rgb="FF0000FF"/>
      <name val="Arial"/>
      <family val="2"/>
    </font>
    <font>
      <sz val="10"/>
      <color rgb="FFFF0000"/>
      <name val="Arial"/>
      <family val="2"/>
    </font>
    <font>
      <u/>
      <sz val="11"/>
      <color theme="11"/>
      <name val="Calibri"/>
      <family val="2"/>
      <scheme val="minor"/>
    </font>
    <font>
      <b/>
      <sz val="11"/>
      <color theme="1"/>
      <name val="Calibri"/>
      <family val="2"/>
      <scheme val="minor"/>
    </font>
    <font>
      <b/>
      <sz val="10"/>
      <name val="Arial"/>
      <family val="2"/>
    </font>
    <font>
      <b/>
      <sz val="18"/>
      <name val="Arial"/>
      <family val="2"/>
    </font>
    <font>
      <sz val="18"/>
      <color theme="1"/>
      <name val="Arial"/>
      <family val="2"/>
    </font>
    <font>
      <sz val="11"/>
      <color rgb="FFFF0000"/>
      <name val="Calibri"/>
      <family val="2"/>
      <scheme val="minor"/>
    </font>
    <font>
      <b/>
      <u/>
      <sz val="10"/>
      <color rgb="FFFF0000"/>
      <name val="Arial"/>
      <family val="2"/>
    </font>
    <font>
      <sz val="10"/>
      <color rgb="FF0070C0"/>
      <name val="Arial"/>
      <family val="2"/>
    </font>
    <font>
      <u/>
      <sz val="10"/>
      <color rgb="FF0070C0"/>
      <name val="Arial"/>
      <family val="2"/>
    </font>
    <font>
      <b/>
      <sz val="10"/>
      <color theme="1"/>
      <name val="Arial"/>
      <family val="2"/>
    </font>
  </fonts>
  <fills count="11">
    <fill>
      <patternFill patternType="none"/>
    </fill>
    <fill>
      <patternFill patternType="gray125"/>
    </fill>
    <fill>
      <patternFill patternType="solid">
        <fgColor theme="0" tint="-4.9989318521683403E-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3"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indexed="64"/>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style="thick">
        <color auto="1"/>
      </bottom>
      <diagonal/>
    </border>
  </borders>
  <cellStyleXfs count="4">
    <xf numFmtId="0" fontId="0" fillId="0" borderId="0"/>
    <xf numFmtId="0" fontId="5"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cellStyleXfs>
  <cellXfs count="166">
    <xf numFmtId="0" fontId="0" fillId="0" borderId="0" xfId="0"/>
    <xf numFmtId="0" fontId="1" fillId="0" borderId="0" xfId="0" applyFont="1" applyAlignment="1">
      <alignment horizontal="center" vertical="center" wrapText="1"/>
    </xf>
    <xf numFmtId="0" fontId="1" fillId="0" borderId="0" xfId="0" applyFont="1" applyAlignment="1">
      <alignment vertical="center" wrapText="1"/>
    </xf>
    <xf numFmtId="165" fontId="1" fillId="0" borderId="0" xfId="0" applyNumberFormat="1" applyFont="1" applyAlignment="1">
      <alignment vertical="center" wrapText="1"/>
    </xf>
    <xf numFmtId="0" fontId="1" fillId="0" borderId="0" xfId="0" applyFont="1" applyAlignment="1">
      <alignment wrapText="1"/>
    </xf>
    <xf numFmtId="0" fontId="3" fillId="0" borderId="0" xfId="0" applyFont="1" applyAlignment="1">
      <alignment wrapText="1"/>
    </xf>
    <xf numFmtId="0" fontId="6" fillId="0" borderId="1" xfId="1" applyFont="1" applyFill="1" applyBorder="1" applyAlignment="1">
      <alignment vertical="center" wrapText="1"/>
    </xf>
    <xf numFmtId="165" fontId="1" fillId="0" borderId="1" xfId="0" applyNumberFormat="1" applyFont="1" applyFill="1" applyBorder="1" applyAlignment="1">
      <alignment vertical="center" wrapText="1"/>
    </xf>
    <xf numFmtId="0" fontId="6" fillId="0" borderId="1" xfId="1" applyFont="1" applyFill="1" applyBorder="1" applyAlignment="1">
      <alignment horizontal="left" vertical="center" wrapText="1"/>
    </xf>
    <xf numFmtId="0" fontId="2" fillId="0" borderId="1" xfId="1" applyFont="1" applyFill="1" applyBorder="1" applyAlignment="1">
      <alignment vertical="center" wrapText="1"/>
    </xf>
    <xf numFmtId="0" fontId="2" fillId="0" borderId="1" xfId="0" applyFont="1" applyFill="1" applyBorder="1" applyAlignment="1">
      <alignment vertical="center" wrapText="1"/>
    </xf>
    <xf numFmtId="0" fontId="12" fillId="0" borderId="0" xfId="0" applyFont="1" applyAlignment="1">
      <alignment horizontal="center"/>
    </xf>
    <xf numFmtId="0" fontId="2" fillId="0" borderId="3" xfId="0" applyFont="1" applyFill="1" applyBorder="1" applyAlignment="1">
      <alignment vertical="center" wrapText="1"/>
    </xf>
    <xf numFmtId="165" fontId="2" fillId="0" borderId="1" xfId="0" applyNumberFormat="1" applyFont="1" applyFill="1" applyBorder="1" applyAlignment="1">
      <alignment vertical="center" wrapText="1"/>
    </xf>
    <xf numFmtId="0" fontId="1" fillId="0" borderId="1" xfId="0" applyFont="1" applyFill="1" applyBorder="1" applyAlignment="1">
      <alignment horizontal="left" vertical="center" wrapText="1"/>
    </xf>
    <xf numFmtId="0" fontId="1" fillId="0" borderId="0" xfId="0" applyFont="1" applyFill="1" applyAlignment="1">
      <alignment wrapText="1"/>
    </xf>
    <xf numFmtId="0" fontId="2" fillId="0" borderId="5" xfId="0" applyFont="1" applyFill="1" applyBorder="1" applyAlignment="1">
      <alignment vertical="center" wrapText="1"/>
    </xf>
    <xf numFmtId="0" fontId="2" fillId="0" borderId="0" xfId="0" applyFont="1" applyAlignment="1">
      <alignment wrapText="1"/>
    </xf>
    <xf numFmtId="0" fontId="1" fillId="0" borderId="0" xfId="0" applyFont="1" applyBorder="1" applyAlignment="1">
      <alignment wrapText="1"/>
    </xf>
    <xf numFmtId="0" fontId="9" fillId="0" borderId="0" xfId="0" applyFont="1" applyAlignment="1">
      <alignment wrapText="1"/>
    </xf>
    <xf numFmtId="0" fontId="1" fillId="0" borderId="3" xfId="0" applyFont="1" applyFill="1" applyBorder="1" applyAlignment="1">
      <alignment vertical="center" wrapText="1"/>
    </xf>
    <xf numFmtId="165" fontId="1" fillId="0" borderId="3" xfId="0" applyNumberFormat="1" applyFont="1" applyFill="1" applyBorder="1" applyAlignment="1">
      <alignment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2" borderId="5" xfId="0" applyFont="1" applyFill="1" applyBorder="1" applyAlignment="1">
      <alignment horizontal="center" vertical="center" wrapText="1"/>
    </xf>
    <xf numFmtId="0" fontId="1" fillId="0" borderId="5" xfId="0" applyFont="1" applyFill="1" applyBorder="1" applyAlignment="1">
      <alignment vertical="center" wrapText="1"/>
    </xf>
    <xf numFmtId="165" fontId="1" fillId="0" borderId="5" xfId="0" applyNumberFormat="1" applyFont="1" applyFill="1" applyBorder="1" applyAlignment="1">
      <alignment vertical="center" wrapText="1"/>
    </xf>
    <xf numFmtId="0" fontId="1" fillId="0" borderId="6" xfId="0" applyFont="1" applyFill="1" applyBorder="1" applyAlignment="1">
      <alignment horizontal="center" vertical="center" wrapText="1"/>
    </xf>
    <xf numFmtId="0" fontId="1" fillId="0" borderId="6" xfId="0" applyFont="1" applyFill="1" applyBorder="1" applyAlignment="1">
      <alignment horizontal="left" vertical="center" wrapText="1"/>
    </xf>
    <xf numFmtId="0" fontId="1" fillId="0" borderId="6" xfId="0" applyFont="1" applyFill="1" applyBorder="1" applyAlignment="1">
      <alignment vertical="center" wrapText="1"/>
    </xf>
    <xf numFmtId="165" fontId="1" fillId="0" borderId="6" xfId="0" applyNumberFormat="1" applyFont="1" applyFill="1" applyBorder="1" applyAlignment="1">
      <alignment vertical="center" wrapText="1"/>
    </xf>
    <xf numFmtId="0" fontId="9" fillId="0" borderId="0" xfId="0" applyFont="1" applyFill="1" applyAlignment="1">
      <alignment wrapText="1"/>
    </xf>
    <xf numFmtId="0" fontId="6" fillId="0" borderId="5" xfId="1" applyFont="1" applyFill="1" applyBorder="1" applyAlignment="1">
      <alignment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vertical="center" wrapText="1"/>
    </xf>
    <xf numFmtId="165" fontId="1" fillId="0" borderId="2" xfId="0" applyNumberFormat="1" applyFont="1" applyFill="1" applyBorder="1" applyAlignment="1">
      <alignment vertical="center" wrapText="1"/>
    </xf>
    <xf numFmtId="0" fontId="1" fillId="0" borderId="1" xfId="0" applyFont="1" applyBorder="1" applyAlignment="1">
      <alignment wrapText="1"/>
    </xf>
    <xf numFmtId="0" fontId="6" fillId="0" borderId="2" xfId="1" applyFont="1" applyFill="1" applyBorder="1" applyAlignment="1">
      <alignment vertical="center" wrapText="1"/>
    </xf>
    <xf numFmtId="0" fontId="6" fillId="0" borderId="3" xfId="1" applyFont="1" applyFill="1" applyBorder="1" applyAlignment="1">
      <alignment vertical="center" wrapText="1"/>
    </xf>
    <xf numFmtId="0" fontId="2" fillId="0" borderId="6" xfId="1" applyFont="1" applyFill="1" applyBorder="1" applyAlignment="1">
      <alignment vertical="center" wrapText="1"/>
    </xf>
    <xf numFmtId="0" fontId="2" fillId="0" borderId="5" xfId="1" applyFont="1" applyFill="1" applyBorder="1" applyAlignment="1">
      <alignment vertical="center" wrapText="1"/>
    </xf>
    <xf numFmtId="0" fontId="2" fillId="0" borderId="3" xfId="0" applyFont="1" applyFill="1" applyBorder="1" applyAlignment="1">
      <alignment horizontal="center" vertical="center" wrapText="1"/>
    </xf>
    <xf numFmtId="165" fontId="2" fillId="0" borderId="3" xfId="0" applyNumberFormat="1" applyFont="1" applyFill="1" applyBorder="1" applyAlignment="1">
      <alignment vertical="center" wrapText="1"/>
    </xf>
    <xf numFmtId="0" fontId="6" fillId="0" borderId="6" xfId="1" applyFont="1" applyFill="1" applyBorder="1" applyAlignment="1">
      <alignmen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3" xfId="0" applyFont="1" applyFill="1" applyBorder="1" applyAlignment="1">
      <alignment horizontal="left" vertical="center" wrapText="1"/>
    </xf>
    <xf numFmtId="0" fontId="14" fillId="0" borderId="0" xfId="0" applyFont="1" applyAlignment="1">
      <alignment textRotation="90" wrapText="1"/>
    </xf>
    <xf numFmtId="0" fontId="2" fillId="0" borderId="3" xfId="1" applyFont="1" applyFill="1" applyBorder="1" applyAlignment="1">
      <alignment vertical="center" wrapText="1"/>
    </xf>
    <xf numFmtId="0" fontId="2" fillId="0" borderId="2" xfId="1" applyFont="1" applyFill="1" applyBorder="1" applyAlignment="1">
      <alignment vertical="center"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165" fontId="2" fillId="0" borderId="5" xfId="0" applyNumberFormat="1" applyFont="1" applyFill="1" applyBorder="1" applyAlignment="1">
      <alignment vertical="center" wrapText="1"/>
    </xf>
    <xf numFmtId="0" fontId="12" fillId="0" borderId="1" xfId="0" applyFont="1" applyBorder="1" applyAlignment="1">
      <alignment horizontal="center"/>
    </xf>
    <xf numFmtId="49" fontId="12" fillId="0" borderId="1" xfId="0" applyNumberFormat="1" applyFont="1" applyBorder="1" applyAlignment="1">
      <alignment horizontal="center"/>
    </xf>
    <xf numFmtId="49" fontId="12" fillId="0" borderId="0" xfId="0" applyNumberFormat="1" applyFont="1" applyAlignment="1">
      <alignment horizontal="center"/>
    </xf>
    <xf numFmtId="0" fontId="17" fillId="0" borderId="0" xfId="0" applyFont="1" applyBorder="1" applyAlignment="1">
      <alignment wrapText="1"/>
    </xf>
    <xf numFmtId="0" fontId="10" fillId="0" borderId="0" xfId="0" applyFont="1" applyBorder="1" applyAlignment="1">
      <alignment wrapText="1"/>
    </xf>
    <xf numFmtId="0" fontId="16" fillId="0" borderId="0" xfId="0" applyFont="1"/>
    <xf numFmtId="0" fontId="10" fillId="0" borderId="0" xfId="0" applyFont="1" applyAlignment="1">
      <alignment wrapText="1"/>
    </xf>
    <xf numFmtId="0" fontId="10" fillId="0" borderId="0" xfId="0" applyFont="1" applyAlignment="1">
      <alignment vertical="top"/>
    </xf>
    <xf numFmtId="0" fontId="10" fillId="0" borderId="0" xfId="0" applyFont="1" applyAlignment="1">
      <alignment vertical="top" wrapText="1"/>
    </xf>
    <xf numFmtId="0" fontId="18" fillId="0" borderId="5" xfId="0" applyFont="1" applyFill="1" applyBorder="1" applyAlignment="1">
      <alignment horizontal="center" vertical="center" wrapText="1"/>
    </xf>
    <xf numFmtId="0" fontId="18" fillId="0" borderId="5"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19" fillId="0" borderId="1" xfId="1" applyFont="1" applyFill="1" applyBorder="1" applyAlignment="1">
      <alignment horizontal="left" vertical="center" wrapText="1"/>
    </xf>
    <xf numFmtId="165" fontId="18" fillId="0" borderId="1" xfId="0" applyNumberFormat="1" applyFont="1" applyFill="1" applyBorder="1" applyAlignment="1">
      <alignment horizontal="center" vertical="center" wrapText="1"/>
    </xf>
    <xf numFmtId="0" fontId="18" fillId="0" borderId="1" xfId="0" applyFont="1" applyFill="1" applyBorder="1" applyAlignment="1">
      <alignment vertical="center" wrapText="1"/>
    </xf>
    <xf numFmtId="0" fontId="18" fillId="0" borderId="6" xfId="0" applyFont="1" applyFill="1" applyBorder="1" applyAlignment="1">
      <alignment horizontal="center" vertical="center" wrapText="1"/>
    </xf>
    <xf numFmtId="0" fontId="18" fillId="0" borderId="6" xfId="0" applyFont="1" applyFill="1" applyBorder="1" applyAlignment="1">
      <alignment horizontal="left" vertical="center" wrapText="1"/>
    </xf>
    <xf numFmtId="0" fontId="19" fillId="0" borderId="6" xfId="1" applyFont="1" applyFill="1" applyBorder="1" applyAlignment="1">
      <alignment horizontal="left" vertical="center" wrapText="1"/>
    </xf>
    <xf numFmtId="165" fontId="18" fillId="0" borderId="6" xfId="0" applyNumberFormat="1" applyFont="1" applyFill="1" applyBorder="1" applyAlignment="1">
      <alignment horizontal="center" vertical="center" wrapText="1"/>
    </xf>
    <xf numFmtId="0" fontId="18" fillId="0" borderId="6" xfId="0" applyFont="1" applyFill="1" applyBorder="1" applyAlignment="1">
      <alignment vertical="center" wrapText="1"/>
    </xf>
    <xf numFmtId="0" fontId="15" fillId="0" borderId="0" xfId="0" applyFont="1" applyAlignment="1">
      <alignment vertical="center" wrapText="1"/>
    </xf>
    <xf numFmtId="0" fontId="4" fillId="3" borderId="4" xfId="0" applyFont="1" applyFill="1" applyBorder="1" applyAlignment="1">
      <alignment horizontal="center" vertical="center" wrapText="1"/>
    </xf>
    <xf numFmtId="1" fontId="4" fillId="3" borderId="4" xfId="0" applyNumberFormat="1" applyFont="1" applyFill="1" applyBorder="1" applyAlignment="1">
      <alignment horizontal="center" vertical="center" wrapText="1"/>
    </xf>
    <xf numFmtId="165" fontId="4" fillId="3" borderId="4"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165" fontId="18" fillId="0" borderId="5" xfId="0" applyNumberFormat="1" applyFont="1" applyFill="1" applyBorder="1" applyAlignment="1">
      <alignment horizontal="center" vertical="center" wrapText="1"/>
    </xf>
    <xf numFmtId="165" fontId="18" fillId="0" borderId="1" xfId="0" applyNumberFormat="1" applyFont="1" applyFill="1" applyBorder="1" applyAlignment="1">
      <alignment horizontal="center" vertical="center" wrapText="1"/>
    </xf>
    <xf numFmtId="1" fontId="18" fillId="0" borderId="5" xfId="0" applyNumberFormat="1" applyFont="1" applyFill="1" applyBorder="1" applyAlignment="1">
      <alignment horizontal="center" vertical="center" wrapText="1"/>
    </xf>
    <xf numFmtId="1" fontId="18" fillId="0" borderId="1" xfId="0" applyNumberFormat="1"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5"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3" fillId="2" borderId="5" xfId="0" applyFont="1" applyFill="1" applyBorder="1" applyAlignment="1">
      <alignment horizontal="center" vertical="center" textRotation="90" wrapText="1"/>
    </xf>
    <xf numFmtId="0" fontId="13" fillId="2" borderId="1" xfId="0" applyFont="1" applyFill="1" applyBorder="1" applyAlignment="1">
      <alignment horizontal="center" vertical="center" textRotation="90" wrapText="1"/>
    </xf>
    <xf numFmtId="0" fontId="13" fillId="2" borderId="6" xfId="0" applyFont="1" applyFill="1" applyBorder="1" applyAlignment="1">
      <alignment horizontal="center" vertical="center" textRotation="90" wrapText="1"/>
    </xf>
    <xf numFmtId="0" fontId="10" fillId="0" borderId="5"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0" xfId="0" applyFont="1" applyAlignment="1">
      <alignment horizontal="left" wrapText="1"/>
    </xf>
    <xf numFmtId="0" fontId="1" fillId="0" borderId="1" xfId="0" applyFont="1" applyBorder="1" applyAlignment="1">
      <alignment horizontal="center" wrapText="1"/>
    </xf>
    <xf numFmtId="0" fontId="1" fillId="0" borderId="0" xfId="0" applyFont="1" applyAlignment="1">
      <alignment horizontal="center" wrapText="1"/>
    </xf>
    <xf numFmtId="0" fontId="19" fillId="0" borderId="1" xfId="1" applyFont="1" applyBorder="1" applyAlignment="1">
      <alignment wrapText="1"/>
    </xf>
    <xf numFmtId="165" fontId="18" fillId="0" borderId="1" xfId="0" applyNumberFormat="1" applyFont="1" applyFill="1" applyBorder="1" applyAlignment="1">
      <alignment vertical="center" wrapText="1"/>
    </xf>
    <xf numFmtId="0" fontId="13" fillId="4" borderId="1" xfId="0" applyFont="1" applyFill="1" applyBorder="1" applyAlignment="1">
      <alignment horizontal="center" vertical="center" textRotation="90" wrapText="1"/>
    </xf>
    <xf numFmtId="0" fontId="1" fillId="2" borderId="1" xfId="0" applyFont="1" applyFill="1" applyBorder="1" applyAlignment="1">
      <alignment horizontal="center" vertical="center" wrapText="1"/>
    </xf>
    <xf numFmtId="0" fontId="13" fillId="5" borderId="1" xfId="0" applyFont="1" applyFill="1" applyBorder="1" applyAlignment="1">
      <alignment horizontal="center" vertical="center" textRotation="90" wrapText="1"/>
    </xf>
    <xf numFmtId="0" fontId="13" fillId="7" borderId="1" xfId="0" applyFont="1" applyFill="1" applyBorder="1" applyAlignment="1">
      <alignment horizontal="center" vertical="center" textRotation="90" wrapText="1"/>
    </xf>
    <xf numFmtId="0" fontId="13" fillId="6" borderId="1" xfId="0" applyFont="1" applyFill="1" applyBorder="1" applyAlignment="1">
      <alignment horizontal="center" vertical="center" textRotation="90" wrapText="1"/>
    </xf>
    <xf numFmtId="0" fontId="13" fillId="8" borderId="1" xfId="0" applyFont="1" applyFill="1" applyBorder="1" applyAlignment="1">
      <alignment horizontal="center" vertical="center" textRotation="90" wrapText="1"/>
    </xf>
    <xf numFmtId="0" fontId="13" fillId="4" borderId="3" xfId="0" applyFont="1" applyFill="1" applyBorder="1" applyAlignment="1">
      <alignment horizontal="center" vertical="center" textRotation="90" wrapText="1"/>
    </xf>
    <xf numFmtId="0" fontId="1" fillId="2" borderId="3" xfId="0" applyFont="1" applyFill="1" applyBorder="1" applyAlignment="1">
      <alignment horizontal="center" vertical="center" wrapText="1"/>
    </xf>
    <xf numFmtId="0" fontId="13" fillId="4" borderId="2" xfId="0" applyFont="1" applyFill="1" applyBorder="1" applyAlignment="1">
      <alignment horizontal="center" vertical="center" textRotation="90" wrapText="1"/>
    </xf>
    <xf numFmtId="0" fontId="1" fillId="2" borderId="2" xfId="0" applyFont="1" applyFill="1" applyBorder="1" applyAlignment="1">
      <alignment horizontal="center" vertical="center" wrapText="1"/>
    </xf>
    <xf numFmtId="0" fontId="13" fillId="7" borderId="3" xfId="0" applyFont="1" applyFill="1" applyBorder="1" applyAlignment="1">
      <alignment horizontal="center" vertical="center" textRotation="90" wrapText="1"/>
    </xf>
    <xf numFmtId="0" fontId="13" fillId="5" borderId="5" xfId="0" applyFont="1" applyFill="1" applyBorder="1" applyAlignment="1">
      <alignment horizontal="center" vertical="center" textRotation="90" wrapText="1"/>
    </xf>
    <xf numFmtId="0" fontId="6" fillId="0" borderId="5" xfId="1" applyFont="1" applyFill="1" applyBorder="1" applyAlignment="1">
      <alignment horizontal="left" vertical="center" wrapText="1"/>
    </xf>
    <xf numFmtId="0" fontId="13" fillId="5" borderId="6" xfId="0" applyFont="1" applyFill="1" applyBorder="1" applyAlignment="1">
      <alignment horizontal="center" vertical="center" textRotation="90" wrapText="1"/>
    </xf>
    <xf numFmtId="0" fontId="1" fillId="2" borderId="6" xfId="0" applyFont="1" applyFill="1" applyBorder="1" applyAlignment="1">
      <alignment horizontal="center" vertical="center" wrapText="1"/>
    </xf>
    <xf numFmtId="0" fontId="13" fillId="7" borderId="2" xfId="0" applyFont="1" applyFill="1" applyBorder="1" applyAlignment="1">
      <alignment horizontal="center" vertical="center" textRotation="90" wrapText="1"/>
    </xf>
    <xf numFmtId="0" fontId="13" fillId="8" borderId="3" xfId="0" applyFont="1" applyFill="1" applyBorder="1" applyAlignment="1">
      <alignment horizontal="center" vertical="center" textRotation="90" wrapText="1"/>
    </xf>
    <xf numFmtId="0" fontId="13" fillId="6" borderId="5" xfId="0" applyFont="1" applyFill="1" applyBorder="1" applyAlignment="1">
      <alignment horizontal="center" vertical="center" textRotation="90" wrapText="1"/>
    </xf>
    <xf numFmtId="0" fontId="13" fillId="6" borderId="6" xfId="0" applyFont="1" applyFill="1" applyBorder="1" applyAlignment="1">
      <alignment horizontal="center" vertical="center" textRotation="90" wrapText="1"/>
    </xf>
    <xf numFmtId="0" fontId="6" fillId="0" borderId="6" xfId="1" applyFont="1" applyFill="1" applyBorder="1" applyAlignment="1">
      <alignment horizontal="left" vertical="center" wrapText="1"/>
    </xf>
    <xf numFmtId="0" fontId="13" fillId="8" borderId="2" xfId="0" applyFont="1" applyFill="1" applyBorder="1" applyAlignment="1">
      <alignment horizontal="center" vertical="center" textRotation="90" wrapText="1"/>
    </xf>
    <xf numFmtId="0" fontId="13" fillId="10" borderId="5" xfId="0" applyFont="1" applyFill="1" applyBorder="1" applyAlignment="1">
      <alignment horizontal="center" vertical="center" textRotation="90" wrapText="1"/>
    </xf>
    <xf numFmtId="0" fontId="13" fillId="10" borderId="6" xfId="0" applyFont="1" applyFill="1" applyBorder="1" applyAlignment="1">
      <alignment horizontal="center" vertical="center" textRotation="90" wrapText="1"/>
    </xf>
    <xf numFmtId="0" fontId="18" fillId="2" borderId="1" xfId="0" applyFont="1" applyFill="1" applyBorder="1" applyAlignment="1">
      <alignment horizontal="center" vertical="center" wrapText="1"/>
    </xf>
    <xf numFmtId="0" fontId="19" fillId="0" borderId="1" xfId="1" applyFont="1" applyFill="1" applyBorder="1" applyAlignment="1">
      <alignment vertical="center" wrapText="1"/>
    </xf>
    <xf numFmtId="0" fontId="18" fillId="0" borderId="1" xfId="1" applyFont="1" applyFill="1" applyBorder="1" applyAlignment="1">
      <alignment vertical="center" wrapText="1"/>
    </xf>
    <xf numFmtId="0" fontId="18" fillId="0" borderId="2" xfId="0" applyFont="1" applyFill="1" applyBorder="1" applyAlignment="1">
      <alignment horizontal="center" vertical="center" wrapText="1"/>
    </xf>
    <xf numFmtId="0" fontId="18" fillId="0" borderId="2"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2" xfId="0" applyFont="1" applyFill="1" applyBorder="1" applyAlignment="1">
      <alignment vertical="center" wrapText="1"/>
    </xf>
    <xf numFmtId="0" fontId="18" fillId="2" borderId="2" xfId="0" applyFont="1" applyFill="1" applyBorder="1" applyAlignment="1">
      <alignment horizontal="center" vertical="center" wrapText="1"/>
    </xf>
    <xf numFmtId="0" fontId="19" fillId="0" borderId="2" xfId="1" applyFont="1" applyFill="1" applyBorder="1" applyAlignment="1">
      <alignment vertical="center" wrapText="1"/>
    </xf>
    <xf numFmtId="165" fontId="18" fillId="0" borderId="2" xfId="0" applyNumberFormat="1" applyFont="1" applyFill="1" applyBorder="1" applyAlignment="1">
      <alignment vertical="center" wrapText="1"/>
    </xf>
    <xf numFmtId="0" fontId="18" fillId="4" borderId="1" xfId="0" applyFont="1" applyFill="1" applyBorder="1" applyAlignment="1">
      <alignment horizontal="left" vertical="center" wrapText="1"/>
    </xf>
    <xf numFmtId="0" fontId="19" fillId="4" borderId="1" xfId="0" applyFont="1" applyFill="1" applyBorder="1" applyAlignment="1">
      <alignment horizontal="left" vertical="center" wrapText="1"/>
    </xf>
    <xf numFmtId="0" fontId="18" fillId="4" borderId="1" xfId="0" applyFont="1" applyFill="1" applyBorder="1" applyAlignment="1">
      <alignment horizontal="left" vertical="center" wrapText="1"/>
    </xf>
    <xf numFmtId="0" fontId="18" fillId="4" borderId="1" xfId="0" applyFont="1" applyFill="1" applyBorder="1" applyAlignment="1">
      <alignment vertical="center"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vertical="center" wrapText="1"/>
    </xf>
    <xf numFmtId="165" fontId="18" fillId="0" borderId="0" xfId="0" applyNumberFormat="1" applyFont="1" applyAlignment="1">
      <alignment vertical="center" wrapText="1"/>
    </xf>
    <xf numFmtId="0" fontId="13" fillId="9" borderId="1" xfId="0" applyFont="1" applyFill="1" applyBorder="1" applyAlignment="1">
      <alignment horizontal="center" vertical="center" textRotation="90" wrapText="1"/>
    </xf>
    <xf numFmtId="0" fontId="13" fillId="7" borderId="2" xfId="0" applyFont="1" applyFill="1" applyBorder="1" applyAlignment="1">
      <alignment horizontal="center" vertical="center" textRotation="90" wrapText="1"/>
    </xf>
    <xf numFmtId="0" fontId="13" fillId="10" borderId="3" xfId="0" applyFont="1" applyFill="1" applyBorder="1" applyAlignment="1">
      <alignment horizontal="center" vertical="center" textRotation="90" wrapText="1"/>
    </xf>
    <xf numFmtId="0" fontId="13" fillId="9" borderId="5" xfId="0" applyFont="1" applyFill="1" applyBorder="1" applyAlignment="1">
      <alignment horizontal="center" vertical="center" textRotation="90" wrapText="1"/>
    </xf>
    <xf numFmtId="0" fontId="13" fillId="9" borderId="6" xfId="0" applyFont="1" applyFill="1" applyBorder="1" applyAlignment="1">
      <alignment horizontal="center" vertical="center" textRotation="90" wrapText="1"/>
    </xf>
    <xf numFmtId="0" fontId="13" fillId="10" borderId="2" xfId="0" applyFont="1" applyFill="1" applyBorder="1" applyAlignment="1">
      <alignment horizontal="center" vertical="center" textRotation="90" wrapText="1"/>
    </xf>
    <xf numFmtId="0" fontId="13" fillId="4" borderId="5" xfId="0" applyFont="1" applyFill="1" applyBorder="1" applyAlignment="1">
      <alignment horizontal="center" vertical="center" textRotation="90" wrapText="1"/>
    </xf>
    <xf numFmtId="0" fontId="13" fillId="4" borderId="6" xfId="0" applyFont="1" applyFill="1" applyBorder="1" applyAlignment="1">
      <alignment horizontal="center" vertical="center" textRotation="90" wrapText="1"/>
    </xf>
    <xf numFmtId="164" fontId="18" fillId="0" borderId="1" xfId="0" applyNumberFormat="1" applyFont="1" applyFill="1" applyBorder="1" applyAlignment="1">
      <alignment vertical="center" wrapText="1"/>
    </xf>
    <xf numFmtId="0" fontId="18" fillId="0" borderId="5" xfId="0" applyFont="1" applyFill="1" applyBorder="1" applyAlignment="1">
      <alignment vertical="center" wrapText="1"/>
    </xf>
    <xf numFmtId="0" fontId="19" fillId="0" borderId="5" xfId="1" applyFont="1" applyFill="1" applyBorder="1" applyAlignment="1">
      <alignment vertical="center" wrapText="1"/>
    </xf>
    <xf numFmtId="165" fontId="18" fillId="0" borderId="5" xfId="0" applyNumberFormat="1" applyFont="1" applyFill="1" applyBorder="1" applyAlignment="1">
      <alignment vertical="center" wrapText="1"/>
    </xf>
    <xf numFmtId="1" fontId="18" fillId="0" borderId="1" xfId="0" applyNumberFormat="1" applyFont="1" applyFill="1" applyBorder="1" applyAlignment="1">
      <alignment vertical="center" wrapText="1"/>
    </xf>
    <xf numFmtId="0" fontId="18" fillId="0" borderId="2" xfId="1" applyFont="1" applyFill="1" applyBorder="1" applyAlignment="1">
      <alignment vertical="center" wrapText="1"/>
    </xf>
    <xf numFmtId="0" fontId="19" fillId="0" borderId="2" xfId="1" applyFont="1" applyBorder="1" applyAlignment="1">
      <alignment wrapText="1"/>
    </xf>
    <xf numFmtId="0" fontId="19" fillId="0" borderId="6" xfId="1" applyFont="1" applyFill="1" applyBorder="1" applyAlignment="1">
      <alignment vertical="center" wrapText="1"/>
    </xf>
    <xf numFmtId="165" fontId="18" fillId="0" borderId="6" xfId="0" applyNumberFormat="1" applyFont="1" applyFill="1" applyBorder="1" applyAlignment="1">
      <alignment vertical="center" wrapText="1"/>
    </xf>
    <xf numFmtId="0" fontId="18" fillId="0" borderId="2" xfId="0" applyFont="1" applyFill="1" applyBorder="1" applyAlignment="1">
      <alignment horizontal="left" vertical="center"/>
    </xf>
    <xf numFmtId="0" fontId="18" fillId="0" borderId="2" xfId="0" applyFont="1" applyFill="1" applyBorder="1" applyAlignment="1">
      <alignment horizontal="left" vertical="top" wrapText="1"/>
    </xf>
    <xf numFmtId="0" fontId="19" fillId="0" borderId="5" xfId="1" applyFont="1" applyBorder="1" applyAlignment="1">
      <alignment wrapText="1"/>
    </xf>
    <xf numFmtId="0" fontId="18" fillId="0" borderId="6" xfId="0" applyFont="1" applyFill="1" applyBorder="1" applyAlignment="1">
      <alignment horizontal="left" vertical="center"/>
    </xf>
    <xf numFmtId="0" fontId="18" fillId="0" borderId="6" xfId="0" applyFont="1" applyFill="1" applyBorder="1" applyAlignment="1">
      <alignment horizontal="left" vertical="center" wrapText="1"/>
    </xf>
    <xf numFmtId="0" fontId="19" fillId="0" borderId="6" xfId="1" applyFont="1" applyBorder="1" applyAlignment="1">
      <alignment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cellXfs>
  <cellStyles count="4">
    <cellStyle name="Followed Hyperlink" xfId="2" builtinId="9" hidden="1"/>
    <cellStyle name="Followed Hyperlink" xfId="3" builtinId="9" hidden="1"/>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ollartree.com/teaching-tree-plastic-activity-trays-10x8x1-in/289185" TargetMode="External"/><Relationship Id="rId13" Type="http://schemas.openxmlformats.org/officeDocument/2006/relationships/hyperlink" Target="https://www.amazon.com/gp/product/B01KNIJ7VQ/ref=oh_aui_detailpage_o01_s00?ie=UTF8&amp;psc=1" TargetMode="External"/><Relationship Id="rId18" Type="http://schemas.openxmlformats.org/officeDocument/2006/relationships/vmlDrawing" Target="../drawings/vmlDrawing1.vml"/><Relationship Id="rId3" Type="http://schemas.openxmlformats.org/officeDocument/2006/relationships/hyperlink" Target="https://www.google.com/shopping/product/4351916757251735067?lsf=seller:10048,store:5496935558505335780&amp;prds=oid:7826357694589561156&amp;q=markers+sketchers&amp;hl=en&amp;ei=EYIXXtvMOs7G-gSNtL-IBA&amp;lsft=adlpxid:pla;297726021359;325594113026;c;9031242;pla-297726021359;224287;pla;local;1417&amp;lsft=gclid:CjwKCAiAu9vwBRAEEiwAzvjq-wsahhZMEXLTZ6Qmcxk2-4LUK0XEuBBUdcqZ2wDTLvD3cW4WYJprExoC84UQAvD_BwE" TargetMode="External"/><Relationship Id="rId7" Type="http://schemas.openxmlformats.org/officeDocument/2006/relationships/hyperlink" Target="https://www.lowes.com/pd/QUIKRETE-50-lb-All-Purpose-Sand/3048145?cm_mmc=shp-_-c-_-prd-_-lbm-_-google-_-lia-_-210-_-masonrybaggedgoodsrepair-_-3048145-_-0&amp;store_code=1170&amp;placeholder=null&amp;gclid=CjwKCAiA3uDwBRBFEiwA1VsajBIABCYSse8Hy9QZQ1jtsQwMIxXgDHM-3rvIyZnW0rayhWQpsUxxaxoCzhAQAvD_BwE&amp;gclsrc=aw.ds" TargetMode="External"/><Relationship Id="rId12" Type="http://schemas.openxmlformats.org/officeDocument/2006/relationships/hyperlink" Target="https://www.amazon.com/Silverlake-Craft-Foam-Block-Arrangements/dp/B07QM9RPZQ/ref=sr_1_6?crid=JF87ER8VVVHC&amp;keywords=polystyrene+foam+sheet&amp;qid=1579027563&amp;sprefix=polyst%2Caps%2C198&amp;sr=8-6" TargetMode="External"/><Relationship Id="rId17" Type="http://schemas.openxmlformats.org/officeDocument/2006/relationships/printerSettings" Target="../printerSettings/printerSettings1.bin"/><Relationship Id="rId2" Type="http://schemas.openxmlformats.org/officeDocument/2006/relationships/hyperlink" Target="https://www.amazon.com/Post-Sticky-Premium-Sticking-559/dp/B00006IA9F/ref=asc_df_B00006IA9F/?tag=hyprod-20&amp;linkCode=df0&amp;hvadid=167124288385&amp;hvpos=1o1&amp;hvnetw=g&amp;hvrand=4532022723584145111&amp;hvpone=&amp;hvptwo=&amp;hvqmt=&amp;hvdev=c&amp;hvdvcmdl=&amp;hvlocint=&amp;hvlocphy=9031242&amp;hvtargid=pla-166532511366&amp;psc=1" TargetMode="External"/><Relationship Id="rId16" Type="http://schemas.openxmlformats.org/officeDocument/2006/relationships/hyperlink" Target="https://www.amazon.com/gp/product/B001EUOAGK/ref=oh_aui_detailpage_o00_s00?ie=UTF8&amp;psc=1" TargetMode="External"/><Relationship Id="rId1" Type="http://schemas.openxmlformats.org/officeDocument/2006/relationships/hyperlink" Target="http://www.walmart.com/ip/44785812?ref=myacct" TargetMode="External"/><Relationship Id="rId6" Type="http://schemas.openxmlformats.org/officeDocument/2006/relationships/hyperlink" Target="https://www.dollartree.com/Blue-Tablecovers/p75106/index.pro" TargetMode="External"/><Relationship Id="rId11" Type="http://schemas.openxmlformats.org/officeDocument/2006/relationships/hyperlink" Target="https://www.dollartree.com/bulk/Spray-Bottle" TargetMode="External"/><Relationship Id="rId5" Type="http://schemas.openxmlformats.org/officeDocument/2006/relationships/hyperlink" Target="http://www.pharmapacks.com/products.php?product=Crayola-Classic-Color-Pack-Crayons-16-ea" TargetMode="External"/><Relationship Id="rId15" Type="http://schemas.openxmlformats.org/officeDocument/2006/relationships/hyperlink" Target="https://www.amazon.com/Iwatani-BUT-6-Butane-Canister-8-Ounces/dp/B00R1V8O2C/ref=pd_bxgy_79_img_2/138-0185559-4763779?_encoding=UTF8&amp;pd_rd_i=B00R1V8O2C&amp;pd_rd_r=a1bd0a99-c0a7-43bf-9162-5f542ec57a0b&amp;pd_rd_w=PI34S&amp;pd_rd_wg=LwqfY&amp;pf_rd_p=09627863-9889-4290-b90a-5e9f86682449&amp;pf_rd_r=TYYQS2KE997XXXRMH9B7&amp;psc=1&amp;refRID=TYYQS2KE997XXXRMH9B7" TargetMode="External"/><Relationship Id="rId10" Type="http://schemas.openxmlformats.org/officeDocument/2006/relationships/hyperlink" Target="https://www.walmart.com/ip/Sterilite-41-Quart-39-L-Storage-Box-Walmart-White/10401039?selected=true" TargetMode="External"/><Relationship Id="rId19" Type="http://schemas.openxmlformats.org/officeDocument/2006/relationships/comments" Target="../comments1.xml"/><Relationship Id="rId4" Type="http://schemas.openxmlformats.org/officeDocument/2006/relationships/hyperlink" Target="https://www.walmart.com/ip/Reliance-Fold-A-Carrier-Collapsible-Water-Container-5-gal/21903831?wmlspartner=wlpa&amp;selectedSellerId=0&amp;adid=22222222227031203199&amp;wl0=&amp;wl1=g&amp;wl2=c&amp;wl3=68786322888&amp;wl4=pla-96739839648&amp;wl5=9031242&amp;wl6=&amp;wl7=&amp;wl8=&amp;wl9=pla&amp;wl10=8175035&amp;wl11=online&amp;wl12=21903831&amp;veh=sem&amp;gclid=CjwKCAiA3uDwBRBFEiwA1VsajN1nmD9DK118yIaJ5-2UeKF04P35qh8qurI4xtKRwrr26Eompcj6MxoCmHQQAvD_BwE" TargetMode="External"/><Relationship Id="rId9" Type="http://schemas.openxmlformats.org/officeDocument/2006/relationships/hyperlink" Target="https://www.mapshop.com/united-states-raised-relief/?gclid=CjwKCAiA3uDwBRBFEiwA1VsajIfmNp9YVfj3huUX1IMKRIUFdHaVqkK1KXh1aMtLvn4I8Z1IXHKbHRoCe_UQAvD_BwE" TargetMode="External"/><Relationship Id="rId14" Type="http://schemas.openxmlformats.org/officeDocument/2006/relationships/hyperlink" Target="https://www.amazon.com/dp/B07FFNKQVD/ref=sspa_dk_detail_7?psc=1&amp;pd_rd_i=B07FFNKQVD&amp;pd_rd_w=MfGLF&amp;pf_rd_p=c83c55b0-5d97-454a-a592-a891098a9709&amp;pd_rd_wg=h4ogg&amp;pf_rd_r=B8RP7979Z12MATXG9Y3Z&amp;pd_rd_r=6d5eb18d-15e8-4a2c-8f91-a72d7ad109bc&amp;spLa=ZW5jcnlwdGVkUXVhbGlmaWVyPUExTFZQWVk2S0dQOFNQJmVuY3J5cHRlZElkPUEwNDc3MjE5SUxGS1QyVDdIN0sxJmVuY3J5cHRlZEFkSWQ9QTA4MTg1MTgzUTJMMFZLRUFPUDUxJndpZGdldE5hbWU9c3BfZGV0YWlsX3RoZW1hdGljJmFjdGlvbj1jbGlja1JlZGlyZWN0JmRvTm90TG9nQ2xpY2s9dHJ1ZQ=="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daisojapan.com/p-7912-ice-cube-tray-w-lid-small-cubes-488-x-1004-x-142-in-10pks.aspx" TargetMode="External"/><Relationship Id="rId13" Type="http://schemas.openxmlformats.org/officeDocument/2006/relationships/hyperlink" Target="https://www.dollartree.com/Arm-Hammer-Fresh-n-Natural-Household-Odor-Eliminator-14-oz-Boxes/p355799/index.pro" TargetMode="External"/><Relationship Id="rId18" Type="http://schemas.openxmlformats.org/officeDocument/2006/relationships/hyperlink" Target="https://www.lego.com/en-us/page/static/pick-a-brick?query=2x4&amp;page=1&amp;filters.i0.key=variants.attributes.exactColour.en-US&amp;filters.i0.values.i0=Black" TargetMode="External"/><Relationship Id="rId3" Type="http://schemas.openxmlformats.org/officeDocument/2006/relationships/hyperlink" Target="http://www.eaieducation.com/Product/534438/Primary_Bucket_Balance.aspx" TargetMode="External"/><Relationship Id="rId21" Type="http://schemas.openxmlformats.org/officeDocument/2006/relationships/hyperlink" Target="https://www.lego.com/en-us/page/static/pick-a-brick?query=2x2%20white&amp;page=1" TargetMode="External"/><Relationship Id="rId7" Type="http://schemas.openxmlformats.org/officeDocument/2006/relationships/hyperlink" Target="https://www.google.com/shopping/product/4351916757251735067?lsf=seller:10048,store:5496935558505335780&amp;prds=oid:7826357694589561156&amp;q=markers+sketchers&amp;hl=en&amp;ei=EYIXXtvMOs7G-gSNtL-IBA&amp;lsft=adlpxid:pla;297726021359;325594113026;c;9031242;pla-297726021359;224287;pla;local;1417&amp;lsft=gclid:CjwKCAiAu9vwBRAEEiwAzvjq-wsahhZMEXLTZ6Qmcxk2-4LUK0XEuBBUdcqZ2wDTLvD3cW4WYJprExoC84UQAvD_BwE" TargetMode="External"/><Relationship Id="rId12" Type="http://schemas.openxmlformats.org/officeDocument/2006/relationships/hyperlink" Target="https://www.dollartree.com/White-Vinegar-32-oz-Bottles/p46105/index.pro" TargetMode="External"/><Relationship Id="rId17" Type="http://schemas.openxmlformats.org/officeDocument/2006/relationships/hyperlink" Target="https://www.uline.com/Product/Detail/S-15136/Indestructo-and-Literature-Mailers/4-3-4-x-3-5-8-x-2-1-8-White-Literature-Mailers?pricode=WB0385&amp;gadtype=pla&amp;id=S-15136&amp;gclid=CjwKCAiA6vXwBRBKEiwAYE7iS30hNA7cmkUz0f2yacNVvQD3ypcZqU5lOWGLyGXZZkUB2jLCFeaFDRoCaXwQAvD_BwE&amp;gclsrc=aw.ds" TargetMode="External"/><Relationship Id="rId2" Type="http://schemas.openxmlformats.org/officeDocument/2006/relationships/hyperlink" Target="https://shop.scholastic.com/shop/en/teacherstore/product/A-Drop-of-Water" TargetMode="External"/><Relationship Id="rId16" Type="http://schemas.openxmlformats.org/officeDocument/2006/relationships/hyperlink" Target="https://www.amazon.com/Darice-Piece-Natural-Finish-Sticks/dp/B001VDKHN0/ref=sr_1_6?keywords=wooden+craft+sticks&amp;qid=1579037707&amp;sr=8-6" TargetMode="External"/><Relationship Id="rId20" Type="http://schemas.openxmlformats.org/officeDocument/2006/relationships/hyperlink" Target="https://www.lego.com/en-us/page/static/pick-a-brick?query=2x4%20green&amp;page=1&amp;filters.i0.key=variants.attributes.exactColour.en-US&amp;filters.i0.values.i0=Bright%20Red" TargetMode="External"/><Relationship Id="rId1" Type="http://schemas.openxmlformats.org/officeDocument/2006/relationships/hyperlink" Target="http://www.amazon.com/Presto-07211-Liddle-Griddle/dp/B00006IUWL/ref=sr_1_1?ie=UTF8&amp;qid=1435269562&amp;sr=8-1&amp;keywords=presto+liddle+griddle" TargetMode="External"/><Relationship Id="rId6" Type="http://schemas.openxmlformats.org/officeDocument/2006/relationships/hyperlink" Target="https://www.amazon.com/Post-Sticky-Premium-Sticking-559/dp/B00006IA9F/ref=asc_df_B00006IA9F/?tag=hyprod-20&amp;linkCode=df0&amp;hvadid=167124288385&amp;hvpos=1o1&amp;hvnetw=g&amp;hvrand=4532022723584145111&amp;hvpone=&amp;hvptwo=&amp;hvqmt=&amp;hvdev=c&amp;hvdvcmdl=&amp;hvlocint=&amp;hvlocphy=9031242&amp;hvtargid=pla-166532511366&amp;psc=1" TargetMode="External"/><Relationship Id="rId11" Type="http://schemas.openxmlformats.org/officeDocument/2006/relationships/hyperlink" Target="https://www.dollartree.com/Betty-Crocker-Plastic-Measuring-Spoon-Sets/p310115/index.pro" TargetMode="External"/><Relationship Id="rId24" Type="http://schemas.openxmlformats.org/officeDocument/2006/relationships/comments" Target="../comments2.xml"/><Relationship Id="rId5" Type="http://schemas.openxmlformats.org/officeDocument/2006/relationships/hyperlink" Target="http://www.walmart.com/ip/44785812?ref=myacct" TargetMode="External"/><Relationship Id="rId15" Type="http://schemas.openxmlformats.org/officeDocument/2006/relationships/hyperlink" Target="https://www.target.com/p/ziploc-quart-storage-bags-48ct/-/A-12971774?ref=tgt_adv_XS000000&amp;AFID=google&amp;fndsrc=tmnv&amp;DFA=71700000055635978&amp;CPNG=PLA_DVM%2B0060H00000moYMFQA2-SCJ-2019-Ziploc-2H+Search-Flight&amp;adgroup=PLA_Ziploc&amp;LID=700000001393753pgs&amp;network=g&amp;device=c&amp;location=9031242&amp;gclid=CjwKCAiA6vXwBRBKEiwAYE7iS4egvWNrdq6ryj7jWEb1QHAQm-Zymd8axpO4J5ZE1bt6iYtv9H_eRBoCUfQQAvD_BwE&amp;gclsrc=aw.ds" TargetMode="External"/><Relationship Id="rId23" Type="http://schemas.openxmlformats.org/officeDocument/2006/relationships/vmlDrawing" Target="../drawings/vmlDrawing2.vml"/><Relationship Id="rId10" Type="http://schemas.openxmlformats.org/officeDocument/2006/relationships/hyperlink" Target="https://www.target.com/p/glad-home-collection-mini-round-food-storage-containers-4oz-8-containers/-/A-53260919?ref=tgt_adv_XS000000&amp;AFID=google&amp;fndsrc=tmnv&amp;DFA=71700000049920195&amp;CPNG=PLA_DVM%2B0060H00000n8lNxQAI-Clorox-Glad-Search-2019-Flight-AO&amp;adgroup=PLA_Clorox-Homecare&amp;LID=700000001393753pgs&amp;network=g&amp;device=c&amp;location=9031242&amp;gclid=CjwKCAiA6vXwBRBKEiwAYE7iS2KjP076hWQQwqxptbTz8z6ODgydpxZHuRKKAjmSY2lpsr_7z4llxhoC7uoQAvD_BwE&amp;gclsrc=aw.ds" TargetMode="External"/><Relationship Id="rId19" Type="http://schemas.openxmlformats.org/officeDocument/2006/relationships/hyperlink" Target="https://www.lego.com/en-us/page/static/pick-a-brick?query=2x4%20green&amp;page=1" TargetMode="External"/><Relationship Id="rId4" Type="http://schemas.openxmlformats.org/officeDocument/2006/relationships/hyperlink" Target="https://www.amazon.com/gp/product/B01BPHHPAY/ref=od_aui_detailpages00?ie=UTF8&amp;psc=1" TargetMode="External"/><Relationship Id="rId9" Type="http://schemas.openxmlformats.org/officeDocument/2006/relationships/hyperlink" Target="https://www.dollartree.com/bulk/Pot-Holders" TargetMode="External"/><Relationship Id="rId14" Type="http://schemas.openxmlformats.org/officeDocument/2006/relationships/hyperlink" Target="https://www.target.com/p/ziploc-quart-storage-bags-48ct/-/A-12971774?ref=tgt_adv_XS000000&amp;AFID=google&amp;fndsrc=tmnv&amp;DFA=71700000055635978&amp;CPNG=PLA_DVM%2B0060H00000moYMFQA2-SCJ-2019-Ziploc-2H+Search-Flight&amp;adgroup=PLA_Ziploc&amp;LID=700000001393753pgs&amp;network=g&amp;device=c&amp;location=9031242&amp;gclid=CjwKCAiA6vXwBRBKEiwAYE7iS4egvWNrdq6ryj7jWEb1QHAQm-Zymd8axpO4J5ZE1bt6iYtv9H_eRBoCUfQQAvD_BwE&amp;gclsrc=aw.ds" TargetMode="External"/><Relationship Id="rId22"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FFFF00"/>
    <pageSetUpPr fitToPage="1"/>
  </sheetPr>
  <dimension ref="A1:N45"/>
  <sheetViews>
    <sheetView tabSelected="1" zoomScale="80" zoomScaleNormal="80" zoomScalePageLayoutView="80" workbookViewId="0">
      <pane xSplit="7" ySplit="1" topLeftCell="H2" activePane="bottomRight" state="frozen"/>
      <selection pane="topRight" activeCell="R1" sqref="R1"/>
      <selection pane="bottomLeft" activeCell="A4" sqref="A4"/>
      <selection pane="bottomRight" activeCell="C24" sqref="C24"/>
    </sheetView>
  </sheetViews>
  <sheetFormatPr defaultColWidth="5.28515625" defaultRowHeight="12.75" x14ac:dyDescent="0.2"/>
  <cols>
    <col min="1" max="1" width="10" style="49" bestFit="1" customWidth="1"/>
    <col min="2" max="2" width="16" style="1" bestFit="1" customWidth="1"/>
    <col min="3" max="3" width="29.28515625" style="2" customWidth="1"/>
    <col min="4" max="4" width="26.42578125" style="2" customWidth="1"/>
    <col min="5" max="5" width="22.7109375" style="2" customWidth="1"/>
    <col min="6" max="6" width="10.85546875" style="1" customWidth="1"/>
    <col min="7" max="7" width="10.7109375" style="1" customWidth="1"/>
    <col min="8" max="8" width="22.7109375" style="2" customWidth="1"/>
    <col min="9" max="9" width="30.7109375" style="2" customWidth="1"/>
    <col min="10" max="10" width="22" style="2" customWidth="1"/>
    <col min="11" max="11" width="9.42578125" style="3" customWidth="1"/>
    <col min="12" max="12" width="11.7109375" style="2" customWidth="1"/>
    <col min="13" max="13" width="7.7109375" style="1" customWidth="1"/>
    <col min="14" max="14" width="59.28515625" style="2" customWidth="1"/>
    <col min="15" max="15" width="5.28515625" style="4"/>
    <col min="16" max="16" width="8.140625" style="4" bestFit="1" customWidth="1"/>
    <col min="17" max="17" width="10.85546875" style="4" customWidth="1"/>
    <col min="18" max="16384" width="5.28515625" style="4"/>
  </cols>
  <sheetData>
    <row r="1" spans="1:14" s="5" customFormat="1" ht="51.75" thickBot="1" x14ac:dyDescent="0.25">
      <c r="A1" s="77" t="s">
        <v>40</v>
      </c>
      <c r="B1" s="77" t="s">
        <v>125</v>
      </c>
      <c r="C1" s="77" t="s">
        <v>0</v>
      </c>
      <c r="D1" s="77" t="s">
        <v>1</v>
      </c>
      <c r="E1" s="77" t="s">
        <v>41</v>
      </c>
      <c r="F1" s="77" t="s">
        <v>126</v>
      </c>
      <c r="G1" s="78" t="s">
        <v>127</v>
      </c>
      <c r="H1" s="78" t="s">
        <v>2</v>
      </c>
      <c r="I1" s="77" t="s">
        <v>6</v>
      </c>
      <c r="J1" s="77" t="s">
        <v>5</v>
      </c>
      <c r="K1" s="79" t="s">
        <v>7</v>
      </c>
      <c r="L1" s="77" t="s">
        <v>4</v>
      </c>
      <c r="M1" s="78" t="s">
        <v>3</v>
      </c>
      <c r="N1" s="77" t="s">
        <v>1</v>
      </c>
    </row>
    <row r="2" spans="1:14" s="15" customFormat="1" ht="13.5" customHeight="1" thickTop="1" x14ac:dyDescent="0.2">
      <c r="A2" s="105" t="s">
        <v>129</v>
      </c>
      <c r="B2" s="46" t="s">
        <v>19</v>
      </c>
      <c r="C2" s="48" t="s">
        <v>27</v>
      </c>
      <c r="D2" s="20" t="s">
        <v>145</v>
      </c>
      <c r="E2" s="20" t="s">
        <v>31</v>
      </c>
      <c r="F2" s="46" t="s">
        <v>10</v>
      </c>
      <c r="G2" s="106">
        <f>LOOKUP($F2,'Class Size - Qty. Table'!$A$4:$B$17)</f>
        <v>7</v>
      </c>
      <c r="H2" s="20"/>
      <c r="I2" s="20"/>
      <c r="J2" s="20"/>
      <c r="K2" s="21"/>
      <c r="L2" s="20"/>
      <c r="M2" s="46"/>
      <c r="N2" s="20"/>
    </row>
    <row r="3" spans="1:14" s="15" customFormat="1" x14ac:dyDescent="0.2">
      <c r="A3" s="99"/>
      <c r="B3" s="67" t="s">
        <v>14</v>
      </c>
      <c r="C3" s="66" t="s">
        <v>141</v>
      </c>
      <c r="D3" s="70" t="s">
        <v>145</v>
      </c>
      <c r="E3" s="70" t="s">
        <v>46</v>
      </c>
      <c r="F3" s="67" t="s">
        <v>9</v>
      </c>
      <c r="G3" s="122">
        <f>LOOKUP($F3,'Class Size - Qty. Table'!$A$4:$B$17)</f>
        <v>1</v>
      </c>
      <c r="H3" s="70"/>
      <c r="I3" s="70"/>
      <c r="J3" s="70"/>
      <c r="K3" s="98"/>
      <c r="L3" s="70"/>
      <c r="M3" s="67"/>
      <c r="N3" s="70"/>
    </row>
    <row r="4" spans="1:14" s="31" customFormat="1" ht="51" x14ac:dyDescent="0.2">
      <c r="A4" s="99"/>
      <c r="B4" s="67" t="s">
        <v>14</v>
      </c>
      <c r="C4" s="66" t="s">
        <v>144</v>
      </c>
      <c r="D4" s="70" t="s">
        <v>146</v>
      </c>
      <c r="E4" s="70" t="s">
        <v>22</v>
      </c>
      <c r="F4" s="67" t="s">
        <v>12</v>
      </c>
      <c r="G4" s="122">
        <f>LOOKUP($F4,'Class Size - Qty. Table'!$A$4:$B$17)</f>
        <v>28</v>
      </c>
      <c r="H4" s="70" t="s">
        <v>143</v>
      </c>
      <c r="I4" s="123" t="s">
        <v>76</v>
      </c>
      <c r="J4" s="70" t="s">
        <v>77</v>
      </c>
      <c r="K4" s="69">
        <v>0.65</v>
      </c>
      <c r="L4" s="70" t="s">
        <v>39</v>
      </c>
      <c r="M4" s="67">
        <v>28</v>
      </c>
      <c r="N4" s="70"/>
    </row>
    <row r="5" spans="1:14" s="15" customFormat="1" x14ac:dyDescent="0.2">
      <c r="A5" s="99" t="s">
        <v>130</v>
      </c>
      <c r="B5" s="44" t="s">
        <v>19</v>
      </c>
      <c r="C5" s="14" t="s">
        <v>26</v>
      </c>
      <c r="D5" s="47" t="s">
        <v>147</v>
      </c>
      <c r="E5" s="47" t="s">
        <v>31</v>
      </c>
      <c r="F5" s="44" t="s">
        <v>10</v>
      </c>
      <c r="G5" s="100">
        <f>LOOKUP($F5,'Class Size - Qty. Table'!$A$4:$B$17)</f>
        <v>7</v>
      </c>
      <c r="H5" s="47"/>
      <c r="I5" s="47"/>
      <c r="J5" s="47"/>
      <c r="K5" s="7"/>
      <c r="L5" s="47"/>
      <c r="M5" s="44"/>
      <c r="N5" s="47"/>
    </row>
    <row r="6" spans="1:14" s="31" customFormat="1" ht="25.5" x14ac:dyDescent="0.2">
      <c r="A6" s="99"/>
      <c r="B6" s="67" t="s">
        <v>14</v>
      </c>
      <c r="C6" s="66" t="s">
        <v>21</v>
      </c>
      <c r="D6" s="88" t="s">
        <v>211</v>
      </c>
      <c r="E6" s="70" t="s">
        <v>49</v>
      </c>
      <c r="F6" s="67" t="s">
        <v>10</v>
      </c>
      <c r="G6" s="122">
        <f>LOOKUP($F6,'Class Size - Qty. Table'!$A$4:$B$17)</f>
        <v>7</v>
      </c>
      <c r="H6" s="124" t="s">
        <v>30</v>
      </c>
      <c r="I6" s="123" t="s">
        <v>78</v>
      </c>
      <c r="J6" s="70" t="s">
        <v>24</v>
      </c>
      <c r="K6" s="98">
        <v>1</v>
      </c>
      <c r="L6" s="70" t="s">
        <v>39</v>
      </c>
      <c r="M6" s="67">
        <v>7</v>
      </c>
      <c r="N6" s="70"/>
    </row>
    <row r="7" spans="1:14" s="31" customFormat="1" ht="153" x14ac:dyDescent="0.2">
      <c r="A7" s="99"/>
      <c r="B7" s="67" t="s">
        <v>14</v>
      </c>
      <c r="C7" s="66" t="s">
        <v>148</v>
      </c>
      <c r="D7" s="88"/>
      <c r="E7" s="70" t="s">
        <v>51</v>
      </c>
      <c r="F7" s="67" t="s">
        <v>54</v>
      </c>
      <c r="G7" s="122">
        <f>LOOKUP($F7,'Class Size - Qty. Table'!$A$4:$B$17)</f>
        <v>3</v>
      </c>
      <c r="H7" s="70" t="s">
        <v>192</v>
      </c>
      <c r="I7" s="97" t="s">
        <v>193</v>
      </c>
      <c r="J7" s="70" t="s">
        <v>194</v>
      </c>
      <c r="K7" s="98">
        <v>2.97</v>
      </c>
      <c r="L7" s="70" t="s">
        <v>39</v>
      </c>
      <c r="M7" s="67">
        <v>3</v>
      </c>
      <c r="N7" s="70" t="s">
        <v>195</v>
      </c>
    </row>
    <row r="8" spans="1:14" s="31" customFormat="1" x14ac:dyDescent="0.2">
      <c r="A8" s="99"/>
      <c r="B8" s="67" t="s">
        <v>14</v>
      </c>
      <c r="C8" s="66" t="s">
        <v>150</v>
      </c>
      <c r="D8" s="88"/>
      <c r="E8" s="70" t="s">
        <v>46</v>
      </c>
      <c r="F8" s="67" t="s">
        <v>9</v>
      </c>
      <c r="G8" s="122">
        <f>LOOKUP($F8,'Class Size - Qty. Table'!$A$4:$B$17)</f>
        <v>1</v>
      </c>
      <c r="H8" s="70"/>
      <c r="I8" s="123"/>
      <c r="J8" s="70"/>
      <c r="K8" s="98"/>
      <c r="L8" s="70"/>
      <c r="M8" s="67"/>
      <c r="N8" s="70"/>
    </row>
    <row r="9" spans="1:14" s="31" customFormat="1" ht="39" thickBot="1" x14ac:dyDescent="0.25">
      <c r="A9" s="107"/>
      <c r="B9" s="125" t="s">
        <v>14</v>
      </c>
      <c r="C9" s="126" t="s">
        <v>149</v>
      </c>
      <c r="D9" s="127"/>
      <c r="E9" s="128" t="s">
        <v>50</v>
      </c>
      <c r="F9" s="125" t="s">
        <v>151</v>
      </c>
      <c r="G9" s="129">
        <f>LOOKUP($F9,'Class Size - Qty. Table'!$A$4:$B$17)</f>
        <v>14</v>
      </c>
      <c r="H9" s="128" t="s">
        <v>196</v>
      </c>
      <c r="I9" s="130" t="s">
        <v>197</v>
      </c>
      <c r="J9" s="128" t="s">
        <v>24</v>
      </c>
      <c r="K9" s="131">
        <v>1</v>
      </c>
      <c r="L9" s="128" t="s">
        <v>39</v>
      </c>
      <c r="M9" s="125">
        <v>28</v>
      </c>
      <c r="N9" s="128"/>
    </row>
    <row r="10" spans="1:14" s="15" customFormat="1" ht="13.5" customHeight="1" thickTop="1" x14ac:dyDescent="0.2">
      <c r="A10" s="110" t="s">
        <v>131</v>
      </c>
      <c r="B10" s="22" t="s">
        <v>19</v>
      </c>
      <c r="C10" s="25" t="s">
        <v>155</v>
      </c>
      <c r="D10" s="25" t="s">
        <v>153</v>
      </c>
      <c r="E10" s="25" t="s">
        <v>22</v>
      </c>
      <c r="F10" s="22" t="s">
        <v>12</v>
      </c>
      <c r="G10" s="24">
        <f>LOOKUP($F10,'Class Size - Qty. Table'!$A$4:$B$17)</f>
        <v>28</v>
      </c>
      <c r="H10" s="25"/>
      <c r="I10" s="111"/>
      <c r="J10" s="25"/>
      <c r="K10" s="26"/>
      <c r="L10" s="25"/>
      <c r="M10" s="22"/>
      <c r="N10" s="25"/>
    </row>
    <row r="11" spans="1:14" s="15" customFormat="1" ht="13.5" customHeight="1" x14ac:dyDescent="0.2">
      <c r="A11" s="101"/>
      <c r="B11" s="44" t="s">
        <v>19</v>
      </c>
      <c r="C11" s="47" t="s">
        <v>156</v>
      </c>
      <c r="D11" s="47" t="s">
        <v>158</v>
      </c>
      <c r="E11" s="47" t="s">
        <v>22</v>
      </c>
      <c r="F11" s="44" t="s">
        <v>12</v>
      </c>
      <c r="G11" s="100">
        <f>LOOKUP($F11,'Class Size - Qty. Table'!$A$4:$B$17)</f>
        <v>28</v>
      </c>
      <c r="H11" s="47"/>
      <c r="I11" s="47"/>
      <c r="J11" s="47"/>
      <c r="K11" s="7"/>
      <c r="L11" s="47"/>
      <c r="M11" s="44"/>
      <c r="N11" s="47"/>
    </row>
    <row r="12" spans="1:14" s="15" customFormat="1" x14ac:dyDescent="0.2">
      <c r="A12" s="101"/>
      <c r="B12" s="44" t="s">
        <v>19</v>
      </c>
      <c r="C12" s="47" t="s">
        <v>52</v>
      </c>
      <c r="D12" s="47" t="s">
        <v>158</v>
      </c>
      <c r="E12" s="47" t="s">
        <v>157</v>
      </c>
      <c r="F12" s="44" t="s">
        <v>13</v>
      </c>
      <c r="G12" s="100">
        <f>LOOKUP($F12,'Class Size - Qty. Table'!$A$4:$B$17)</f>
        <v>1</v>
      </c>
      <c r="H12" s="47"/>
      <c r="I12" s="47"/>
      <c r="J12" s="47"/>
      <c r="K12" s="7"/>
      <c r="L12" s="47"/>
      <c r="M12" s="44"/>
      <c r="N12" s="47"/>
    </row>
    <row r="13" spans="1:14" s="31" customFormat="1" ht="76.5" x14ac:dyDescent="0.2">
      <c r="A13" s="101"/>
      <c r="B13" s="67" t="s">
        <v>14</v>
      </c>
      <c r="C13" s="66" t="s">
        <v>152</v>
      </c>
      <c r="D13" s="70" t="s">
        <v>175</v>
      </c>
      <c r="E13" s="70" t="s">
        <v>49</v>
      </c>
      <c r="F13" s="67" t="s">
        <v>10</v>
      </c>
      <c r="G13" s="122">
        <f>LOOKUP($F13,'Class Size - Qty. Table'!$A$4:$B$17)</f>
        <v>7</v>
      </c>
      <c r="H13" s="70" t="s">
        <v>198</v>
      </c>
      <c r="I13" s="97" t="s">
        <v>199</v>
      </c>
      <c r="J13" s="70" t="s">
        <v>200</v>
      </c>
      <c r="K13" s="98">
        <v>44.99</v>
      </c>
      <c r="L13" s="70" t="s">
        <v>18</v>
      </c>
      <c r="M13" s="67">
        <v>7</v>
      </c>
      <c r="N13" s="68"/>
    </row>
    <row r="14" spans="1:14" s="31" customFormat="1" ht="25.5" x14ac:dyDescent="0.2">
      <c r="A14" s="101"/>
      <c r="B14" s="67" t="s">
        <v>14</v>
      </c>
      <c r="C14" s="70" t="s">
        <v>154</v>
      </c>
      <c r="D14" s="70" t="s">
        <v>158</v>
      </c>
      <c r="E14" s="70" t="s">
        <v>46</v>
      </c>
      <c r="F14" s="67" t="s">
        <v>9</v>
      </c>
      <c r="G14" s="122">
        <f>LOOKUP($F14,'Class Size - Qty. Table'!$A$4:$B$17)</f>
        <v>1</v>
      </c>
      <c r="H14" s="70"/>
      <c r="I14" s="123"/>
      <c r="J14" s="70"/>
      <c r="K14" s="98"/>
      <c r="L14" s="70"/>
      <c r="M14" s="67"/>
      <c r="N14" s="70"/>
    </row>
    <row r="15" spans="1:14" s="15" customFormat="1" ht="53.25" thickBot="1" x14ac:dyDescent="0.25">
      <c r="A15" s="112" t="s">
        <v>132</v>
      </c>
      <c r="B15" s="27" t="s">
        <v>19</v>
      </c>
      <c r="C15" s="28" t="s">
        <v>159</v>
      </c>
      <c r="D15" s="39" t="s">
        <v>160</v>
      </c>
      <c r="E15" s="29" t="s">
        <v>22</v>
      </c>
      <c r="F15" s="27" t="s">
        <v>12</v>
      </c>
      <c r="G15" s="113">
        <f>LOOKUP($F15,'Class Size - Qty. Table'!$A$4:$B$17)</f>
        <v>28</v>
      </c>
      <c r="H15" s="29"/>
      <c r="I15" s="29"/>
      <c r="J15" s="29"/>
      <c r="K15" s="30"/>
      <c r="L15" s="29"/>
      <c r="M15" s="27"/>
      <c r="N15" s="29"/>
    </row>
    <row r="16" spans="1:14" s="15" customFormat="1" ht="35.25" customHeight="1" thickTop="1" x14ac:dyDescent="0.2">
      <c r="A16" s="109" t="s">
        <v>133</v>
      </c>
      <c r="B16" s="46" t="s">
        <v>19</v>
      </c>
      <c r="C16" s="48" t="s">
        <v>161</v>
      </c>
      <c r="D16" s="50" t="s">
        <v>162</v>
      </c>
      <c r="E16" s="20" t="s">
        <v>22</v>
      </c>
      <c r="F16" s="46" t="s">
        <v>12</v>
      </c>
      <c r="G16" s="106">
        <f>LOOKUP($F16,'Class Size - Qty. Table'!$A$4:$B$17)</f>
        <v>28</v>
      </c>
      <c r="H16" s="20"/>
      <c r="I16" s="20"/>
      <c r="J16" s="20"/>
      <c r="K16" s="21"/>
      <c r="L16" s="20"/>
      <c r="M16" s="46"/>
      <c r="N16" s="20"/>
    </row>
    <row r="17" spans="1:14" s="15" customFormat="1" ht="39.75" customHeight="1" x14ac:dyDescent="0.2">
      <c r="A17" s="102"/>
      <c r="B17" s="44" t="s">
        <v>19</v>
      </c>
      <c r="C17" s="14" t="s">
        <v>28</v>
      </c>
      <c r="D17" s="9" t="s">
        <v>163</v>
      </c>
      <c r="E17" s="9" t="s">
        <v>157</v>
      </c>
      <c r="F17" s="44" t="s">
        <v>13</v>
      </c>
      <c r="G17" s="100">
        <f>LOOKUP($F17,'Class Size - Qty. Table'!$A$4:$B$17)</f>
        <v>1</v>
      </c>
      <c r="H17" s="47"/>
      <c r="I17" s="47"/>
      <c r="J17" s="47"/>
      <c r="K17" s="7"/>
      <c r="L17" s="47"/>
      <c r="M17" s="44"/>
      <c r="N17" s="47"/>
    </row>
    <row r="18" spans="1:14" s="15" customFormat="1" ht="53.25" thickBot="1" x14ac:dyDescent="0.25">
      <c r="A18" s="114" t="s">
        <v>134</v>
      </c>
      <c r="B18" s="45" t="s">
        <v>19</v>
      </c>
      <c r="C18" s="33" t="s">
        <v>164</v>
      </c>
      <c r="D18" s="51" t="s">
        <v>165</v>
      </c>
      <c r="E18" s="51" t="s">
        <v>22</v>
      </c>
      <c r="F18" s="45" t="s">
        <v>12</v>
      </c>
      <c r="G18" s="108">
        <f>LOOKUP($F18,'Class Size - Qty. Table'!$A$4:$B$17)</f>
        <v>28</v>
      </c>
      <c r="H18" s="34"/>
      <c r="I18" s="34"/>
      <c r="J18" s="34"/>
      <c r="K18" s="35"/>
      <c r="L18" s="34"/>
      <c r="M18" s="45"/>
      <c r="N18" s="34"/>
    </row>
    <row r="19" spans="1:14" s="15" customFormat="1" ht="28.5" customHeight="1" thickTop="1" x14ac:dyDescent="0.2">
      <c r="A19" s="116" t="s">
        <v>135</v>
      </c>
      <c r="B19" s="22" t="s">
        <v>19</v>
      </c>
      <c r="C19" s="23" t="s">
        <v>166</v>
      </c>
      <c r="D19" s="40" t="s">
        <v>170</v>
      </c>
      <c r="E19" s="40" t="s">
        <v>22</v>
      </c>
      <c r="F19" s="22" t="s">
        <v>12</v>
      </c>
      <c r="G19" s="24">
        <f>LOOKUP($F19,'Class Size - Qty. Table'!$A$4:$B$17)</f>
        <v>28</v>
      </c>
      <c r="H19" s="25"/>
      <c r="I19" s="111"/>
      <c r="J19" s="25"/>
      <c r="K19" s="26"/>
      <c r="L19" s="25"/>
      <c r="M19" s="22"/>
      <c r="N19" s="25"/>
    </row>
    <row r="20" spans="1:14" s="15" customFormat="1" ht="25.5" x14ac:dyDescent="0.2">
      <c r="A20" s="103"/>
      <c r="B20" s="44" t="s">
        <v>19</v>
      </c>
      <c r="C20" s="14" t="s">
        <v>168</v>
      </c>
      <c r="D20" s="47" t="s">
        <v>167</v>
      </c>
      <c r="E20" s="47" t="s">
        <v>157</v>
      </c>
      <c r="F20" s="44" t="s">
        <v>13</v>
      </c>
      <c r="G20" s="100">
        <f>LOOKUP($F20,'Class Size - Qty. Table'!$A$4:$B$17)</f>
        <v>1</v>
      </c>
      <c r="H20" s="47"/>
      <c r="I20" s="8"/>
      <c r="J20" s="47"/>
      <c r="K20" s="7"/>
      <c r="L20" s="47"/>
      <c r="M20" s="44"/>
      <c r="N20" s="47"/>
    </row>
    <row r="21" spans="1:14" s="15" customFormat="1" ht="25.5" x14ac:dyDescent="0.2">
      <c r="A21" s="103"/>
      <c r="B21" s="44" t="s">
        <v>19</v>
      </c>
      <c r="C21" s="14" t="s">
        <v>169</v>
      </c>
      <c r="D21" s="47" t="s">
        <v>167</v>
      </c>
      <c r="E21" s="47" t="s">
        <v>157</v>
      </c>
      <c r="F21" s="44" t="s">
        <v>13</v>
      </c>
      <c r="G21" s="100">
        <f>LOOKUP($F21,'Class Size - Qty. Table'!$A$4:$B$17)</f>
        <v>1</v>
      </c>
      <c r="H21" s="47"/>
      <c r="I21" s="8"/>
      <c r="J21" s="47"/>
      <c r="K21" s="7"/>
      <c r="L21" s="47"/>
      <c r="M21" s="44"/>
      <c r="N21" s="47"/>
    </row>
    <row r="22" spans="1:14" s="31" customFormat="1" ht="73.5" customHeight="1" x14ac:dyDescent="0.2">
      <c r="A22" s="103"/>
      <c r="B22" s="67" t="s">
        <v>14</v>
      </c>
      <c r="C22" s="66" t="s">
        <v>171</v>
      </c>
      <c r="D22" s="88" t="s">
        <v>212</v>
      </c>
      <c r="E22" s="70" t="s">
        <v>46</v>
      </c>
      <c r="F22" s="67" t="s">
        <v>9</v>
      </c>
      <c r="G22" s="122">
        <f>LOOKUP($F22,'Class Size - Qty. Table'!$A$4:$B$17)</f>
        <v>1</v>
      </c>
      <c r="H22" s="70" t="s">
        <v>172</v>
      </c>
      <c r="I22" s="97" t="s">
        <v>173</v>
      </c>
      <c r="J22" s="70" t="s">
        <v>47</v>
      </c>
      <c r="K22" s="98">
        <v>9.99</v>
      </c>
      <c r="L22" s="70" t="s">
        <v>18</v>
      </c>
      <c r="M22" s="67">
        <v>1</v>
      </c>
      <c r="N22" s="70"/>
    </row>
    <row r="23" spans="1:14" s="31" customFormat="1" ht="51" x14ac:dyDescent="0.2">
      <c r="A23" s="103"/>
      <c r="B23" s="67" t="s">
        <v>14</v>
      </c>
      <c r="C23" s="66" t="s">
        <v>174</v>
      </c>
      <c r="D23" s="88"/>
      <c r="E23" s="70" t="s">
        <v>46</v>
      </c>
      <c r="F23" s="67" t="s">
        <v>9</v>
      </c>
      <c r="G23" s="122">
        <f>LOOKUP($F23,'Class Size - Qty. Table'!$A$4:$B$17)</f>
        <v>1</v>
      </c>
      <c r="H23" s="70" t="s">
        <v>201</v>
      </c>
      <c r="I23" s="97" t="s">
        <v>202</v>
      </c>
      <c r="J23" s="70" t="s">
        <v>47</v>
      </c>
      <c r="K23" s="98">
        <v>9.98</v>
      </c>
      <c r="L23" s="70" t="s">
        <v>39</v>
      </c>
      <c r="M23" s="67">
        <v>1</v>
      </c>
      <c r="N23" s="70"/>
    </row>
    <row r="24" spans="1:14" s="31" customFormat="1" ht="25.5" x14ac:dyDescent="0.2">
      <c r="A24" s="103"/>
      <c r="B24" s="67" t="s">
        <v>14</v>
      </c>
      <c r="C24" s="66" t="s">
        <v>53</v>
      </c>
      <c r="D24" s="88"/>
      <c r="E24" s="70" t="s">
        <v>71</v>
      </c>
      <c r="F24" s="67" t="s">
        <v>54</v>
      </c>
      <c r="G24" s="122">
        <f>LOOKUP($F24,'Class Size - Qty. Table'!$A$4:$B$17)</f>
        <v>3</v>
      </c>
      <c r="H24" s="70" t="s">
        <v>82</v>
      </c>
      <c r="I24" s="97" t="s">
        <v>203</v>
      </c>
      <c r="J24" s="70" t="s">
        <v>24</v>
      </c>
      <c r="K24" s="98">
        <v>1</v>
      </c>
      <c r="L24" s="70" t="s">
        <v>39</v>
      </c>
      <c r="M24" s="67">
        <v>3</v>
      </c>
      <c r="N24" s="70"/>
    </row>
    <row r="25" spans="1:14" s="31" customFormat="1" ht="38.25" x14ac:dyDescent="0.2">
      <c r="A25" s="103"/>
      <c r="B25" s="67" t="s">
        <v>14</v>
      </c>
      <c r="C25" s="66" t="s">
        <v>295</v>
      </c>
      <c r="D25" s="88"/>
      <c r="E25" s="70" t="s">
        <v>46</v>
      </c>
      <c r="F25" s="67" t="s">
        <v>9</v>
      </c>
      <c r="G25" s="122">
        <f>LOOKUP($F25,'Class Size - Qty. Table'!$A$4:$B$17)</f>
        <v>1</v>
      </c>
      <c r="H25" s="70"/>
      <c r="I25" s="70"/>
      <c r="J25" s="70"/>
      <c r="K25" s="98"/>
      <c r="L25" s="70"/>
      <c r="M25" s="67"/>
      <c r="N25" s="70"/>
    </row>
    <row r="26" spans="1:14" s="31" customFormat="1" ht="38.25" x14ac:dyDescent="0.2">
      <c r="A26" s="103"/>
      <c r="B26" s="67" t="s">
        <v>14</v>
      </c>
      <c r="C26" s="66" t="s">
        <v>296</v>
      </c>
      <c r="D26" s="88"/>
      <c r="E26" s="70" t="s">
        <v>46</v>
      </c>
      <c r="F26" s="67" t="s">
        <v>9</v>
      </c>
      <c r="G26" s="122">
        <f>LOOKUP($F26,'Class Size - Qty. Table'!$A$4:$B$17)</f>
        <v>1</v>
      </c>
      <c r="H26" s="70"/>
      <c r="I26" s="123"/>
      <c r="J26" s="70"/>
      <c r="K26" s="98"/>
      <c r="L26" s="70"/>
      <c r="M26" s="67"/>
      <c r="N26" s="70"/>
    </row>
    <row r="27" spans="1:14" s="31" customFormat="1" ht="89.25" x14ac:dyDescent="0.2">
      <c r="A27" s="103"/>
      <c r="B27" s="67" t="s">
        <v>14</v>
      </c>
      <c r="C27" s="132" t="s">
        <v>88</v>
      </c>
      <c r="D27" s="133" t="s">
        <v>179</v>
      </c>
      <c r="E27" s="86" t="s">
        <v>72</v>
      </c>
      <c r="F27" s="67" t="s">
        <v>9</v>
      </c>
      <c r="G27" s="122">
        <f>LOOKUP($F27,'Class Size - Qty. Table'!$A$4:$B$17)</f>
        <v>1</v>
      </c>
      <c r="H27" s="70" t="s">
        <v>88</v>
      </c>
      <c r="I27" s="97" t="s">
        <v>204</v>
      </c>
      <c r="J27" s="70" t="s">
        <v>20</v>
      </c>
      <c r="K27" s="98">
        <v>14.99</v>
      </c>
      <c r="L27" s="70" t="s">
        <v>205</v>
      </c>
      <c r="M27" s="67">
        <v>2</v>
      </c>
      <c r="N27" s="70" t="s">
        <v>206</v>
      </c>
    </row>
    <row r="28" spans="1:14" s="31" customFormat="1" ht="38.25" x14ac:dyDescent="0.2">
      <c r="A28" s="103"/>
      <c r="B28" s="67" t="s">
        <v>14</v>
      </c>
      <c r="C28" s="132" t="s">
        <v>98</v>
      </c>
      <c r="D28" s="134"/>
      <c r="E28" s="86"/>
      <c r="F28" s="67" t="s">
        <v>9</v>
      </c>
      <c r="G28" s="122">
        <f>LOOKUP($F28,'Class Size - Qty. Table'!$A$4:$B$17)</f>
        <v>1</v>
      </c>
      <c r="H28" s="70" t="s">
        <v>87</v>
      </c>
      <c r="I28" s="123" t="s">
        <v>85</v>
      </c>
      <c r="J28" s="70" t="s">
        <v>20</v>
      </c>
      <c r="K28" s="98">
        <v>3.77</v>
      </c>
      <c r="L28" s="70" t="s">
        <v>39</v>
      </c>
      <c r="M28" s="67">
        <v>1</v>
      </c>
      <c r="N28" s="70"/>
    </row>
    <row r="29" spans="1:14" s="31" customFormat="1" ht="27" customHeight="1" x14ac:dyDescent="0.2">
      <c r="A29" s="103"/>
      <c r="B29" s="67" t="s">
        <v>14</v>
      </c>
      <c r="C29" s="132" t="s">
        <v>89</v>
      </c>
      <c r="D29" s="134"/>
      <c r="E29" s="86"/>
      <c r="F29" s="67" t="s">
        <v>9</v>
      </c>
      <c r="G29" s="122">
        <f>LOOKUP($F29,'Class Size - Qty. Table'!$A$4:$B$17)</f>
        <v>1</v>
      </c>
      <c r="H29" s="70" t="s">
        <v>90</v>
      </c>
      <c r="I29" s="97" t="s">
        <v>208</v>
      </c>
      <c r="J29" s="70" t="s">
        <v>20</v>
      </c>
      <c r="K29" s="98">
        <v>14.76</v>
      </c>
      <c r="L29" s="70" t="s">
        <v>39</v>
      </c>
      <c r="M29" s="67">
        <v>1</v>
      </c>
      <c r="N29" s="70"/>
    </row>
    <row r="30" spans="1:14" s="31" customFormat="1" ht="27" customHeight="1" x14ac:dyDescent="0.2">
      <c r="A30" s="103"/>
      <c r="B30" s="67" t="s">
        <v>14</v>
      </c>
      <c r="C30" s="132" t="s">
        <v>207</v>
      </c>
      <c r="D30" s="134"/>
      <c r="E30" s="86"/>
      <c r="F30" s="67" t="s">
        <v>9</v>
      </c>
      <c r="G30" s="122">
        <f>LOOKUP($F30,'Class Size - Qty. Table'!$A$4:$B$17)</f>
        <v>1</v>
      </c>
      <c r="H30" s="70" t="s">
        <v>99</v>
      </c>
      <c r="I30" s="123" t="s">
        <v>209</v>
      </c>
      <c r="J30" s="70" t="s">
        <v>20</v>
      </c>
      <c r="K30" s="98">
        <v>16.95</v>
      </c>
      <c r="L30" s="70" t="s">
        <v>39</v>
      </c>
      <c r="M30" s="67">
        <v>1</v>
      </c>
      <c r="N30" s="70"/>
    </row>
    <row r="31" spans="1:14" s="31" customFormat="1" ht="27" customHeight="1" x14ac:dyDescent="0.2">
      <c r="A31" s="103"/>
      <c r="B31" s="67" t="s">
        <v>14</v>
      </c>
      <c r="C31" s="132" t="s">
        <v>210</v>
      </c>
      <c r="D31" s="134"/>
      <c r="E31" s="86"/>
      <c r="F31" s="67" t="s">
        <v>9</v>
      </c>
      <c r="G31" s="122">
        <f>LOOKUP($F31,'Class Size - Qty. Table'!$A$4:$B$17)</f>
        <v>1</v>
      </c>
      <c r="H31" s="70"/>
      <c r="I31" s="70"/>
      <c r="J31" s="70"/>
      <c r="K31" s="98"/>
      <c r="L31" s="70"/>
      <c r="M31" s="67"/>
      <c r="N31" s="70"/>
    </row>
    <row r="32" spans="1:14" s="31" customFormat="1" ht="38.25" x14ac:dyDescent="0.2">
      <c r="A32" s="103"/>
      <c r="B32" s="67" t="s">
        <v>14</v>
      </c>
      <c r="C32" s="135" t="s">
        <v>83</v>
      </c>
      <c r="D32" s="134"/>
      <c r="E32" s="86"/>
      <c r="F32" s="67" t="s">
        <v>9</v>
      </c>
      <c r="G32" s="122">
        <f>LOOKUP($F32,'Class Size - Qty. Table'!$A$4:$B$17)</f>
        <v>1</v>
      </c>
      <c r="H32" s="70" t="s">
        <v>86</v>
      </c>
      <c r="I32" s="123" t="s">
        <v>84</v>
      </c>
      <c r="J32" s="70" t="s">
        <v>20</v>
      </c>
      <c r="K32" s="98">
        <v>22.09</v>
      </c>
      <c r="L32" s="70" t="s">
        <v>39</v>
      </c>
      <c r="M32" s="67">
        <v>1</v>
      </c>
      <c r="N32" s="70"/>
    </row>
    <row r="33" spans="1:14" s="15" customFormat="1" ht="28.5" customHeight="1" x14ac:dyDescent="0.2">
      <c r="A33" s="103" t="s">
        <v>136</v>
      </c>
      <c r="B33" s="44" t="s">
        <v>19</v>
      </c>
      <c r="C33" s="14" t="s">
        <v>176</v>
      </c>
      <c r="D33" s="9" t="s">
        <v>178</v>
      </c>
      <c r="E33" s="9" t="s">
        <v>22</v>
      </c>
      <c r="F33" s="44" t="s">
        <v>12</v>
      </c>
      <c r="G33" s="100">
        <f>LOOKUP($F33,'Class Size - Qty. Table'!$A$4:$B$17)</f>
        <v>28</v>
      </c>
      <c r="H33" s="47"/>
      <c r="I33" s="8"/>
      <c r="J33" s="47"/>
      <c r="K33" s="7"/>
      <c r="L33" s="47"/>
      <c r="M33" s="44"/>
      <c r="N33" s="47"/>
    </row>
    <row r="34" spans="1:14" s="15" customFormat="1" ht="26.25" thickBot="1" x14ac:dyDescent="0.25">
      <c r="A34" s="117"/>
      <c r="B34" s="27" t="s">
        <v>19</v>
      </c>
      <c r="C34" s="28" t="s">
        <v>177</v>
      </c>
      <c r="D34" s="39" t="s">
        <v>178</v>
      </c>
      <c r="E34" s="29" t="s">
        <v>157</v>
      </c>
      <c r="F34" s="27" t="s">
        <v>13</v>
      </c>
      <c r="G34" s="113">
        <f>LOOKUP($F34,'Class Size - Qty. Table'!$A$4:$B$17)</f>
        <v>1</v>
      </c>
      <c r="H34" s="29"/>
      <c r="I34" s="118"/>
      <c r="J34" s="29"/>
      <c r="K34" s="30"/>
      <c r="L34" s="29"/>
      <c r="M34" s="27"/>
      <c r="N34" s="29"/>
    </row>
    <row r="35" spans="1:14" s="15" customFormat="1" ht="35.25" customHeight="1" thickTop="1" x14ac:dyDescent="0.2">
      <c r="A35" s="115" t="s">
        <v>137</v>
      </c>
      <c r="B35" s="46" t="s">
        <v>19</v>
      </c>
      <c r="C35" s="20" t="s">
        <v>180</v>
      </c>
      <c r="D35" s="50" t="s">
        <v>183</v>
      </c>
      <c r="E35" s="50" t="s">
        <v>29</v>
      </c>
      <c r="F35" s="46" t="s">
        <v>11</v>
      </c>
      <c r="G35" s="106">
        <f>LOOKUP($F35,'Class Size - Qty. Table'!$A$4:$B$17)</f>
        <v>14</v>
      </c>
      <c r="H35" s="20"/>
      <c r="I35" s="50"/>
      <c r="J35" s="20"/>
      <c r="K35" s="21"/>
      <c r="L35" s="20"/>
      <c r="M35" s="46"/>
      <c r="N35" s="20"/>
    </row>
    <row r="36" spans="1:14" s="15" customFormat="1" ht="36.75" customHeight="1" x14ac:dyDescent="0.2">
      <c r="A36" s="104"/>
      <c r="B36" s="44" t="s">
        <v>19</v>
      </c>
      <c r="C36" s="47" t="s">
        <v>182</v>
      </c>
      <c r="D36" s="9" t="s">
        <v>183</v>
      </c>
      <c r="E36" s="9" t="s">
        <v>29</v>
      </c>
      <c r="F36" s="44" t="s">
        <v>11</v>
      </c>
      <c r="G36" s="100">
        <f>LOOKUP($F36,'Class Size - Qty. Table'!$A$4:$B$17)</f>
        <v>14</v>
      </c>
      <c r="H36" s="47"/>
      <c r="I36" s="6"/>
      <c r="J36" s="47"/>
      <c r="K36" s="7"/>
      <c r="L36" s="47"/>
      <c r="M36" s="44"/>
      <c r="N36" s="47"/>
    </row>
    <row r="37" spans="1:14" s="15" customFormat="1" ht="53.25" thickBot="1" x14ac:dyDescent="0.25">
      <c r="A37" s="119" t="s">
        <v>138</v>
      </c>
      <c r="B37" s="45" t="s">
        <v>19</v>
      </c>
      <c r="C37" s="34" t="s">
        <v>184</v>
      </c>
      <c r="D37" s="51" t="s">
        <v>185</v>
      </c>
      <c r="E37" s="51" t="s">
        <v>29</v>
      </c>
      <c r="F37" s="45" t="s">
        <v>11</v>
      </c>
      <c r="G37" s="108">
        <f>LOOKUP($F37,'Class Size - Qty. Table'!$A$4:$B$17)</f>
        <v>14</v>
      </c>
      <c r="H37" s="34"/>
      <c r="I37" s="37"/>
      <c r="J37" s="34"/>
      <c r="K37" s="35"/>
      <c r="L37" s="34"/>
      <c r="M37" s="45"/>
      <c r="N37" s="34"/>
    </row>
    <row r="38" spans="1:14" s="15" customFormat="1" ht="53.25" thickTop="1" x14ac:dyDescent="0.2">
      <c r="A38" s="120" t="s">
        <v>139</v>
      </c>
      <c r="B38" s="22" t="s">
        <v>19</v>
      </c>
      <c r="C38" s="25" t="s">
        <v>186</v>
      </c>
      <c r="D38" s="40" t="s">
        <v>187</v>
      </c>
      <c r="E38" s="40" t="s">
        <v>29</v>
      </c>
      <c r="F38" s="22" t="s">
        <v>11</v>
      </c>
      <c r="G38" s="24">
        <f>LOOKUP($F38,'Class Size - Qty. Table'!$A$4:$B$17)</f>
        <v>14</v>
      </c>
      <c r="H38" s="25"/>
      <c r="I38" s="32"/>
      <c r="J38" s="25"/>
      <c r="K38" s="26"/>
      <c r="L38" s="25"/>
      <c r="M38" s="22"/>
      <c r="N38" s="25"/>
    </row>
    <row r="39" spans="1:14" s="15" customFormat="1" ht="53.25" thickBot="1" x14ac:dyDescent="0.25">
      <c r="A39" s="121" t="s">
        <v>140</v>
      </c>
      <c r="B39" s="27" t="s">
        <v>19</v>
      </c>
      <c r="C39" s="29" t="s">
        <v>188</v>
      </c>
      <c r="D39" s="39" t="s">
        <v>189</v>
      </c>
      <c r="E39" s="39" t="s">
        <v>29</v>
      </c>
      <c r="F39" s="27" t="s">
        <v>11</v>
      </c>
      <c r="G39" s="113">
        <f>LOOKUP($F39,'Class Size - Qty. Table'!$A$4:$B$17)</f>
        <v>14</v>
      </c>
      <c r="H39" s="29"/>
      <c r="I39" s="43"/>
      <c r="J39" s="29"/>
      <c r="K39" s="30"/>
      <c r="L39" s="29"/>
      <c r="M39" s="27"/>
      <c r="N39" s="29"/>
    </row>
    <row r="40" spans="1:14" s="17" customFormat="1" ht="25.5" customHeight="1" thickTop="1" x14ac:dyDescent="0.2">
      <c r="A40" s="89" t="s">
        <v>42</v>
      </c>
      <c r="B40" s="85" t="s">
        <v>14</v>
      </c>
      <c r="C40" s="87" t="s">
        <v>43</v>
      </c>
      <c r="D40" s="87"/>
      <c r="E40" s="65" t="s">
        <v>22</v>
      </c>
      <c r="F40" s="65" t="s">
        <v>12</v>
      </c>
      <c r="G40" s="136">
        <f>LOOKUP($F40,'Class Size - Qty. Table'!$A$4:$B$17)</f>
        <v>28</v>
      </c>
      <c r="H40" s="87" t="s">
        <v>44</v>
      </c>
      <c r="I40" s="87" t="s">
        <v>116</v>
      </c>
      <c r="J40" s="87"/>
      <c r="K40" s="81">
        <v>0.41</v>
      </c>
      <c r="L40" s="85" t="s">
        <v>39</v>
      </c>
      <c r="M40" s="83">
        <v>28</v>
      </c>
      <c r="N40" s="85"/>
    </row>
    <row r="41" spans="1:14" s="17" customFormat="1" ht="25.5" customHeight="1" x14ac:dyDescent="0.2">
      <c r="A41" s="90"/>
      <c r="B41" s="86"/>
      <c r="C41" s="88"/>
      <c r="D41" s="88"/>
      <c r="E41" s="66" t="s">
        <v>23</v>
      </c>
      <c r="F41" s="66" t="s">
        <v>13</v>
      </c>
      <c r="G41" s="122">
        <f>LOOKUP($F41,'Class Size - Qty. Table'!$A$4:$B$17)</f>
        <v>1</v>
      </c>
      <c r="H41" s="88"/>
      <c r="I41" s="88"/>
      <c r="J41" s="88"/>
      <c r="K41" s="82"/>
      <c r="L41" s="86"/>
      <c r="M41" s="84"/>
      <c r="N41" s="86"/>
    </row>
    <row r="42" spans="1:14" s="17" customFormat="1" ht="62.25" customHeight="1" x14ac:dyDescent="0.2">
      <c r="A42" s="90"/>
      <c r="B42" s="67" t="s">
        <v>14</v>
      </c>
      <c r="C42" s="66" t="s">
        <v>45</v>
      </c>
      <c r="D42" s="66"/>
      <c r="E42" s="66" t="s">
        <v>46</v>
      </c>
      <c r="F42" s="66" t="s">
        <v>9</v>
      </c>
      <c r="G42" s="122">
        <f>LOOKUP($F42,'Class Size - Qty. Table'!$A$4:$B$17)</f>
        <v>1</v>
      </c>
      <c r="H42" s="66" t="s">
        <v>117</v>
      </c>
      <c r="I42" s="68" t="s">
        <v>118</v>
      </c>
      <c r="J42" s="66" t="s">
        <v>20</v>
      </c>
      <c r="K42" s="69">
        <v>41.58</v>
      </c>
      <c r="L42" s="67" t="s">
        <v>119</v>
      </c>
      <c r="M42" s="67">
        <v>1</v>
      </c>
      <c r="N42" s="70"/>
    </row>
    <row r="43" spans="1:14" s="17" customFormat="1" ht="53.25" customHeight="1" x14ac:dyDescent="0.2">
      <c r="A43" s="90"/>
      <c r="B43" s="67" t="s">
        <v>14</v>
      </c>
      <c r="C43" s="66" t="s">
        <v>15</v>
      </c>
      <c r="D43" s="66"/>
      <c r="E43" s="66" t="s">
        <v>46</v>
      </c>
      <c r="F43" s="66" t="s">
        <v>9</v>
      </c>
      <c r="G43" s="122">
        <f>LOOKUP($F43,'Class Size - Qty. Table'!$A$4:$B$17)</f>
        <v>1</v>
      </c>
      <c r="H43" s="66" t="s">
        <v>120</v>
      </c>
      <c r="I43" s="68" t="s">
        <v>121</v>
      </c>
      <c r="J43" s="66" t="s">
        <v>122</v>
      </c>
      <c r="K43" s="69">
        <v>9.99</v>
      </c>
      <c r="L43" s="67" t="s">
        <v>39</v>
      </c>
      <c r="M43" s="67">
        <v>1</v>
      </c>
      <c r="N43" s="70"/>
    </row>
    <row r="44" spans="1:14" s="17" customFormat="1" ht="26.25" thickBot="1" x14ac:dyDescent="0.25">
      <c r="A44" s="91"/>
      <c r="B44" s="71" t="s">
        <v>14</v>
      </c>
      <c r="C44" s="72" t="s">
        <v>16</v>
      </c>
      <c r="D44" s="72"/>
      <c r="E44" s="72" t="s">
        <v>46</v>
      </c>
      <c r="F44" s="72" t="s">
        <v>9</v>
      </c>
      <c r="G44" s="137">
        <f>LOOKUP($F44,'Class Size - Qty. Table'!$A$4:$B$17)</f>
        <v>1</v>
      </c>
      <c r="H44" s="72" t="s">
        <v>123</v>
      </c>
      <c r="I44" s="73" t="s">
        <v>124</v>
      </c>
      <c r="J44" s="72" t="s">
        <v>47</v>
      </c>
      <c r="K44" s="74">
        <v>2</v>
      </c>
      <c r="L44" s="71" t="s">
        <v>39</v>
      </c>
      <c r="M44" s="71">
        <v>1</v>
      </c>
      <c r="N44" s="75"/>
    </row>
    <row r="45" spans="1:14" ht="13.5" thickTop="1" x14ac:dyDescent="0.2">
      <c r="B45" s="138"/>
      <c r="C45" s="139"/>
      <c r="D45" s="139"/>
      <c r="E45" s="139"/>
      <c r="F45" s="138"/>
      <c r="G45" s="138"/>
      <c r="H45" s="139"/>
      <c r="I45" s="139"/>
      <c r="J45" s="139"/>
      <c r="K45" s="140"/>
      <c r="L45" s="139"/>
      <c r="M45" s="138"/>
      <c r="N45" s="139"/>
    </row>
  </sheetData>
  <mergeCells count="22">
    <mergeCell ref="E27:E32"/>
    <mergeCell ref="A35:A36"/>
    <mergeCell ref="A33:A34"/>
    <mergeCell ref="N40:N41"/>
    <mergeCell ref="A40:A44"/>
    <mergeCell ref="H40:H41"/>
    <mergeCell ref="B40:B41"/>
    <mergeCell ref="C40:C41"/>
    <mergeCell ref="D40:D41"/>
    <mergeCell ref="D27:D32"/>
    <mergeCell ref="A2:A4"/>
    <mergeCell ref="A10:A14"/>
    <mergeCell ref="A16:A17"/>
    <mergeCell ref="A19:A32"/>
    <mergeCell ref="A5:A9"/>
    <mergeCell ref="D6:D9"/>
    <mergeCell ref="D22:D26"/>
    <mergeCell ref="K40:K41"/>
    <mergeCell ref="M40:M41"/>
    <mergeCell ref="L40:L41"/>
    <mergeCell ref="J40:J41"/>
    <mergeCell ref="I40:I41"/>
  </mergeCells>
  <hyperlinks>
    <hyperlink ref="I44" r:id="rId1" xr:uid="{95EFC461-4635-47B2-937B-BD2BD74F8752}"/>
    <hyperlink ref="I42" r:id="rId2" display="https://www.amazon.com/Post-Sticky-Premium-Sticking-559/dp/B00006IA9F/ref=asc_df_B00006IA9F/?tag=hyprod-20&amp;linkCode=df0&amp;hvadid=167124288385&amp;hvpos=1o1&amp;hvnetw=g&amp;hvrand=4532022723584145111&amp;hvpone=&amp;hvptwo=&amp;hvqmt=&amp;hvdev=c&amp;hvdvcmdl=&amp;hvlocint=&amp;hvlocphy=9031242&amp;hvtargid=pla-166532511366&amp;psc=1" xr:uid="{D2F7CC27-3AD4-4157-9077-FA44570B958D}"/>
    <hyperlink ref="I43" r:id="rId3" display="https://www.google.com/shopping/product/4351916757251735067?lsf=seller:10048,store:5496935558505335780&amp;prds=oid:7826357694589561156&amp;q=markers+sketchers&amp;hl=en&amp;ei=EYIXXtvMOs7G-gSNtL-IBA&amp;lsft=adlpxid:pla;297726021359;325594113026;c;9031242;pla-297726021359;224287;pla;local;1417&amp;lsft=gclid:CjwKCAiAu9vwBRAEEiwAzvjq-wsahhZMEXLTZ6Qmcxk2-4LUK0XEuBBUdcqZ2wDTLvD3cW4WYJprExoC84UQAvD_BwE" xr:uid="{D2DC8620-256D-4545-B1B6-D75A221AA7E5}"/>
    <hyperlink ref="I22" r:id="rId4" display="https://www.walmart.com/ip/Reliance-Fold-A-Carrier-Collapsible-Water-Container-5-gal/21903831?wmlspartner=wlpa&amp;selectedSellerId=0&amp;adid=22222222227031203199&amp;wl0=&amp;wl1=g&amp;wl2=c&amp;wl3=68786322888&amp;wl4=pla-96739839648&amp;wl5=9031242&amp;wl6=&amp;wl7=&amp;wl8=&amp;wl9=pla&amp;wl10=8175035&amp;wl11=online&amp;wl12=21903831&amp;veh=sem&amp;gclid=CjwKCAiA3uDwBRBFEiwA1VsajN1nmD9DK118yIaJ5-2UeKF04P35qh8qurI4xtKRwrr26Eompcj6MxoCmHQQAvD_BwE" xr:uid="{AEE941EC-C4CC-4F82-A679-CE1C91BD92B8}"/>
    <hyperlink ref="I4" r:id="rId5" location=".WBe3Ri0rKUk" xr:uid="{F60D9034-3DA6-4973-9525-1CB1AEBF2159}"/>
    <hyperlink ref="I6" r:id="rId6" xr:uid="{8F087322-9EC8-481B-83C5-2DE3B6EB3FFB}"/>
    <hyperlink ref="I7" r:id="rId7" display="https://www.lowes.com/pd/QUIKRETE-50-lb-All-Purpose-Sand/3048145?cm_mmc=shp-_-c-_-prd-_-lbm-_-google-_-lia-_-210-_-masonrybaggedgoodsrepair-_-3048145-_-0&amp;store_code=1170&amp;placeholder=null&amp;gclid=CjwKCAiA3uDwBRBFEiwA1VsajBIABCYSse8Hy9QZQ1jtsQwMIxXgDHM-3rvIyZnW0rayhWQpsUxxaxoCzhAQAvD_BwE&amp;gclsrc=aw.ds" xr:uid="{69CBEB2D-024C-442E-99DD-F94C24101E32}"/>
    <hyperlink ref="I9" r:id="rId8" xr:uid="{DF6D36F5-8F50-445F-9B88-437CB468AA7D}"/>
    <hyperlink ref="I13" r:id="rId9" xr:uid="{0CD840AC-007B-428E-AD8F-B90B85CC4ED9}"/>
    <hyperlink ref="I23" r:id="rId10" xr:uid="{B8F8A690-5E1B-4D97-AF47-AAA852DDFFA5}"/>
    <hyperlink ref="I24" r:id="rId11" xr:uid="{87DB9327-EA56-4104-B6E9-AE9021D65F39}"/>
    <hyperlink ref="I27" r:id="rId12" xr:uid="{6CA83C8D-A700-4C28-9228-9F8E2FFC4779}"/>
    <hyperlink ref="I28" r:id="rId13" xr:uid="{D400DCC8-3C20-4DDC-9B7C-4F6AA64D2B8F}"/>
    <hyperlink ref="I29" r:id="rId14" display="https://www.amazon.com/dp/B07FFNKQVD/ref=sspa_dk_detail_7?psc=1&amp;pd_rd_i=B07FFNKQVD&amp;pd_rd_w=MfGLF&amp;pf_rd_p=c83c55b0-5d97-454a-a592-a891098a9709&amp;pd_rd_wg=h4ogg&amp;pf_rd_r=B8RP7979Z12MATXG9Y3Z&amp;pd_rd_r=6d5eb18d-15e8-4a2c-8f91-a72d7ad109bc&amp;spLa=ZW5jcnlwdGVkUXVhbGlmaWVyPUExTFZQWVk2S0dQOFNQJmVuY3J5cHRlZElkPUEwNDc3MjE5SUxGS1QyVDdIN0sxJmVuY3J5cHRlZEFkSWQ9QTA4MTg1MTgzUTJMMFZLRUFPUDUxJndpZGdldE5hbWU9c3BfZGV0YWlsX3RoZW1hdGljJmFjdGlvbj1jbGlja1JlZGlyZWN0JmRvTm90TG9nQ2xpY2s9dHJ1ZQ==" xr:uid="{76FB848E-7CF8-4FAA-8115-5AB98DAE4CA0}"/>
    <hyperlink ref="I30" r:id="rId15" display="https://www.amazon.com/Iwatani-BUT-6-Butane-Canister-8-Ounces/dp/B00R1V8O2C/ref=pd_bxgy_79_img_2/138-0185559-4763779?_encoding=UTF8&amp;pd_rd_i=B00R1V8O2C&amp;pd_rd_r=a1bd0a99-c0a7-43bf-9162-5f542ec57a0b&amp;pd_rd_w=PI34S&amp;pd_rd_wg=LwqfY&amp;pf_rd_p=09627863-9889-4290-b90a-5e9f86682449&amp;pf_rd_r=TYYQS2KE997XXXRMH9B7&amp;psc=1&amp;refRID=TYYQS2KE997XXXRMH9B7" xr:uid="{21FB11A7-6B35-4B29-964F-26D87DE4B333}"/>
    <hyperlink ref="I32" r:id="rId16" xr:uid="{F9D45576-65AD-4125-ACD5-628CB3902C90}"/>
  </hyperlinks>
  <pageMargins left="0.25" right="0.25" top="0.75" bottom="0.75" header="0.3" footer="0.3"/>
  <pageSetup paperSize="17" scale="59" fitToHeight="0" orientation="landscape" r:id="rId17"/>
  <headerFooter>
    <oddHeader>&amp;C2nd Grade Supply List</oddHeader>
    <oddFooter>&amp;L2nd Grade
Earth's Changing Surface&amp;C&amp;P of &amp;N&amp;R2nd Grade
Earth's Changing Surface</oddFooter>
  </headerFooter>
  <legacyDrawing r:id="rId18"/>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rgb="FFFFFF00"/>
    <pageSetUpPr fitToPage="1"/>
  </sheetPr>
  <dimension ref="A1:N76"/>
  <sheetViews>
    <sheetView zoomScale="80" zoomScaleNormal="80" zoomScalePageLayoutView="80" workbookViewId="0">
      <pane xSplit="7" ySplit="1" topLeftCell="H2" activePane="bottomRight" state="frozen"/>
      <selection pane="topRight" activeCell="R1" sqref="R1"/>
      <selection pane="bottomLeft" activeCell="A4" sqref="A4"/>
      <selection pane="bottomRight" activeCell="C8" sqref="C8"/>
    </sheetView>
  </sheetViews>
  <sheetFormatPr defaultColWidth="5.28515625" defaultRowHeight="12.75" x14ac:dyDescent="0.2"/>
  <cols>
    <col min="1" max="1" width="10" style="49" bestFit="1" customWidth="1"/>
    <col min="2" max="2" width="16" style="1" bestFit="1" customWidth="1"/>
    <col min="3" max="3" width="29.28515625" style="2" customWidth="1"/>
    <col min="4" max="4" width="26.42578125" style="2" customWidth="1"/>
    <col min="5" max="5" width="22.7109375" style="2" customWidth="1"/>
    <col min="6" max="6" width="10.85546875" style="1" customWidth="1"/>
    <col min="7" max="7" width="11.140625" style="1" customWidth="1"/>
    <col min="8" max="8" width="22.7109375" style="2" customWidth="1"/>
    <col min="9" max="9" width="30.7109375" style="2" customWidth="1"/>
    <col min="10" max="10" width="22" style="2" customWidth="1"/>
    <col min="11" max="11" width="9.42578125" style="3" customWidth="1"/>
    <col min="12" max="12" width="11.7109375" style="2" customWidth="1"/>
    <col min="13" max="13" width="7.7109375" style="1" customWidth="1"/>
    <col min="14" max="14" width="59.28515625" style="2" customWidth="1"/>
    <col min="15" max="15" width="5.28515625" style="4"/>
    <col min="16" max="16" width="8.140625" style="4" bestFit="1" customWidth="1"/>
    <col min="17" max="17" width="10.85546875" style="4" customWidth="1"/>
    <col min="18" max="16384" width="5.28515625" style="4"/>
  </cols>
  <sheetData>
    <row r="1" spans="1:14" s="5" customFormat="1" ht="51.75" thickBot="1" x14ac:dyDescent="0.25">
      <c r="A1" s="77" t="s">
        <v>40</v>
      </c>
      <c r="B1" s="77" t="s">
        <v>125</v>
      </c>
      <c r="C1" s="77" t="s">
        <v>0</v>
      </c>
      <c r="D1" s="77" t="s">
        <v>1</v>
      </c>
      <c r="E1" s="77" t="s">
        <v>41</v>
      </c>
      <c r="F1" s="77" t="s">
        <v>126</v>
      </c>
      <c r="G1" s="78" t="s">
        <v>127</v>
      </c>
      <c r="H1" s="78" t="s">
        <v>2</v>
      </c>
      <c r="I1" s="77" t="s">
        <v>6</v>
      </c>
      <c r="J1" s="77" t="s">
        <v>5</v>
      </c>
      <c r="K1" s="79" t="s">
        <v>7</v>
      </c>
      <c r="L1" s="77" t="s">
        <v>4</v>
      </c>
      <c r="M1" s="78" t="s">
        <v>3</v>
      </c>
      <c r="N1" s="77" t="s">
        <v>1</v>
      </c>
    </row>
    <row r="2" spans="1:14" ht="26.25" customHeight="1" thickTop="1" x14ac:dyDescent="0.2">
      <c r="A2" s="105" t="s">
        <v>129</v>
      </c>
      <c r="B2" s="46" t="s">
        <v>19</v>
      </c>
      <c r="C2" s="12" t="s">
        <v>55</v>
      </c>
      <c r="D2" s="12" t="s">
        <v>145</v>
      </c>
      <c r="E2" s="12" t="s">
        <v>157</v>
      </c>
      <c r="F2" s="41" t="s">
        <v>13</v>
      </c>
      <c r="G2" s="164">
        <f>LOOKUP($F2,'Class Size - Qty. Table'!$A$4:$B$17)</f>
        <v>1</v>
      </c>
      <c r="H2" s="38"/>
      <c r="I2" s="38"/>
      <c r="J2" s="20"/>
      <c r="K2" s="21"/>
      <c r="L2" s="20"/>
      <c r="M2" s="46"/>
      <c r="N2" s="20"/>
    </row>
    <row r="3" spans="1:14" ht="25.5" x14ac:dyDescent="0.2">
      <c r="A3" s="99"/>
      <c r="B3" s="44" t="s">
        <v>19</v>
      </c>
      <c r="C3" s="10" t="s">
        <v>56</v>
      </c>
      <c r="D3" s="10" t="s">
        <v>142</v>
      </c>
      <c r="E3" s="10" t="s">
        <v>57</v>
      </c>
      <c r="F3" s="52" t="s">
        <v>13</v>
      </c>
      <c r="G3" s="165">
        <f>LOOKUP($F3,'Class Size - Qty. Table'!$A$4:$B$17)</f>
        <v>1</v>
      </c>
      <c r="H3" s="6"/>
      <c r="I3" s="6"/>
      <c r="J3" s="47"/>
      <c r="K3" s="7"/>
      <c r="L3" s="47"/>
      <c r="M3" s="44"/>
      <c r="N3" s="47"/>
    </row>
    <row r="4" spans="1:14" x14ac:dyDescent="0.2">
      <c r="A4" s="99"/>
      <c r="B4" s="44" t="s">
        <v>19</v>
      </c>
      <c r="C4" s="10" t="s">
        <v>58</v>
      </c>
      <c r="D4" s="10" t="s">
        <v>279</v>
      </c>
      <c r="E4" s="10" t="s">
        <v>157</v>
      </c>
      <c r="F4" s="52" t="s">
        <v>13</v>
      </c>
      <c r="G4" s="165">
        <f>LOOKUP($F4,'Class Size - Qty. Table'!$A$4:$B$17)</f>
        <v>1</v>
      </c>
      <c r="H4" s="6"/>
      <c r="I4" s="6"/>
      <c r="J4" s="47"/>
      <c r="K4" s="7"/>
      <c r="L4" s="47"/>
      <c r="M4" s="44"/>
      <c r="N4" s="47"/>
    </row>
    <row r="5" spans="1:14" s="19" customFormat="1" ht="52.5" customHeight="1" x14ac:dyDescent="0.2">
      <c r="A5" s="99"/>
      <c r="B5" s="67" t="s">
        <v>14</v>
      </c>
      <c r="C5" s="66" t="s">
        <v>216</v>
      </c>
      <c r="D5" s="88" t="s">
        <v>283</v>
      </c>
      <c r="E5" s="70" t="s">
        <v>215</v>
      </c>
      <c r="F5" s="67" t="s">
        <v>218</v>
      </c>
      <c r="G5" s="122">
        <f>LOOKUP($F5,'Class Size - Qty. Table'!$A$4:$B$17)</f>
        <v>8</v>
      </c>
      <c r="H5" s="70" t="s">
        <v>237</v>
      </c>
      <c r="I5" s="70" t="s">
        <v>238</v>
      </c>
      <c r="J5" s="70"/>
      <c r="K5" s="98"/>
      <c r="L5" s="70"/>
      <c r="M5" s="67"/>
      <c r="N5" s="70"/>
    </row>
    <row r="6" spans="1:14" s="19" customFormat="1" ht="87" customHeight="1" x14ac:dyDescent="0.2">
      <c r="A6" s="99"/>
      <c r="B6" s="67" t="s">
        <v>14</v>
      </c>
      <c r="C6" s="66" t="s">
        <v>249</v>
      </c>
      <c r="D6" s="88"/>
      <c r="E6" s="70" t="s">
        <v>215</v>
      </c>
      <c r="F6" s="67" t="s">
        <v>218</v>
      </c>
      <c r="G6" s="122">
        <f>LOOKUP($F6,'Class Size - Qty. Table'!$A$4:$B$17)</f>
        <v>8</v>
      </c>
      <c r="H6" s="70" t="s">
        <v>226</v>
      </c>
      <c r="I6" s="97" t="s">
        <v>225</v>
      </c>
      <c r="J6" s="70" t="s">
        <v>227</v>
      </c>
      <c r="K6" s="98">
        <v>2.99</v>
      </c>
      <c r="L6" s="70" t="s">
        <v>39</v>
      </c>
      <c r="M6" s="67">
        <v>1</v>
      </c>
      <c r="N6" s="70" t="s">
        <v>250</v>
      </c>
    </row>
    <row r="7" spans="1:14" s="19" customFormat="1" ht="25.5" x14ac:dyDescent="0.2">
      <c r="A7" s="99"/>
      <c r="B7" s="67" t="s">
        <v>14</v>
      </c>
      <c r="C7" s="66" t="s">
        <v>217</v>
      </c>
      <c r="D7" s="88"/>
      <c r="E7" s="70" t="s">
        <v>215</v>
      </c>
      <c r="F7" s="67" t="s">
        <v>48</v>
      </c>
      <c r="G7" s="122">
        <f>LOOKUP($F7,'Class Size - Qty. Table'!$A$4:$B$17)</f>
        <v>4</v>
      </c>
      <c r="H7" s="70" t="s">
        <v>217</v>
      </c>
      <c r="I7" s="97" t="s">
        <v>224</v>
      </c>
      <c r="J7" s="70" t="s">
        <v>79</v>
      </c>
      <c r="K7" s="98">
        <v>1</v>
      </c>
      <c r="L7" s="70" t="s">
        <v>39</v>
      </c>
      <c r="M7" s="67">
        <v>8</v>
      </c>
      <c r="N7" s="70"/>
    </row>
    <row r="8" spans="1:14" s="19" customFormat="1" ht="51" x14ac:dyDescent="0.2">
      <c r="A8" s="99"/>
      <c r="B8" s="67" t="s">
        <v>14</v>
      </c>
      <c r="C8" s="70" t="s">
        <v>219</v>
      </c>
      <c r="D8" s="149" t="s">
        <v>284</v>
      </c>
      <c r="E8" s="70" t="s">
        <v>215</v>
      </c>
      <c r="F8" s="67" t="s">
        <v>218</v>
      </c>
      <c r="G8" s="122">
        <f>LOOKUP($F8,'Class Size - Qty. Table'!$A$4:$B$17)</f>
        <v>8</v>
      </c>
      <c r="H8" s="70" t="s">
        <v>220</v>
      </c>
      <c r="I8" s="97" t="s">
        <v>221</v>
      </c>
      <c r="J8" s="70" t="s">
        <v>222</v>
      </c>
      <c r="K8" s="98">
        <v>16.8</v>
      </c>
      <c r="L8" s="70" t="s">
        <v>223</v>
      </c>
      <c r="M8" s="67">
        <v>1</v>
      </c>
      <c r="N8" s="70"/>
    </row>
    <row r="9" spans="1:14" ht="25.5" customHeight="1" x14ac:dyDescent="0.2">
      <c r="A9" s="99" t="s">
        <v>130</v>
      </c>
      <c r="B9" s="44" t="s">
        <v>19</v>
      </c>
      <c r="C9" s="47" t="s">
        <v>228</v>
      </c>
      <c r="D9" s="10" t="s">
        <v>147</v>
      </c>
      <c r="E9" s="10" t="s">
        <v>57</v>
      </c>
      <c r="F9" s="44" t="s">
        <v>13</v>
      </c>
      <c r="G9" s="100">
        <f>LOOKUP($F9,'Class Size - Qty. Table'!$A$4:$B$17)</f>
        <v>1</v>
      </c>
      <c r="H9" s="6"/>
      <c r="I9" s="6"/>
      <c r="J9" s="47"/>
      <c r="K9" s="7"/>
      <c r="L9" s="47"/>
      <c r="M9" s="44"/>
      <c r="N9" s="47"/>
    </row>
    <row r="10" spans="1:14" s="19" customFormat="1" ht="38.25" x14ac:dyDescent="0.2">
      <c r="A10" s="99"/>
      <c r="B10" s="67" t="s">
        <v>14</v>
      </c>
      <c r="C10" s="66" t="s">
        <v>229</v>
      </c>
      <c r="D10" s="88" t="s">
        <v>285</v>
      </c>
      <c r="E10" s="70" t="s">
        <v>215</v>
      </c>
      <c r="F10" s="67" t="s">
        <v>218</v>
      </c>
      <c r="G10" s="122">
        <f>LOOKUP($F10,'Class Size - Qty. Table'!$A$4:$B$17)</f>
        <v>8</v>
      </c>
      <c r="H10" s="70"/>
      <c r="I10" s="70"/>
      <c r="J10" s="70"/>
      <c r="K10" s="98"/>
      <c r="L10" s="70"/>
      <c r="M10" s="67"/>
      <c r="N10" s="70"/>
    </row>
    <row r="11" spans="1:14" s="19" customFormat="1" ht="69.75" customHeight="1" x14ac:dyDescent="0.2">
      <c r="A11" s="99"/>
      <c r="B11" s="67" t="s">
        <v>14</v>
      </c>
      <c r="C11" s="66" t="s">
        <v>230</v>
      </c>
      <c r="D11" s="88"/>
      <c r="E11" s="70" t="s">
        <v>215</v>
      </c>
      <c r="F11" s="67" t="s">
        <v>218</v>
      </c>
      <c r="G11" s="122">
        <f>LOOKUP($F11,'Class Size - Qty. Table'!$A$4:$B$17)</f>
        <v>8</v>
      </c>
      <c r="H11" s="70" t="s">
        <v>235</v>
      </c>
      <c r="I11" s="97" t="s">
        <v>236</v>
      </c>
      <c r="J11" s="70" t="s">
        <v>227</v>
      </c>
      <c r="K11" s="98">
        <v>4.99</v>
      </c>
      <c r="L11" s="70" t="s">
        <v>39</v>
      </c>
      <c r="M11" s="67">
        <v>1</v>
      </c>
      <c r="N11" s="70"/>
    </row>
    <row r="12" spans="1:14" s="19" customFormat="1" ht="38.25" x14ac:dyDescent="0.2">
      <c r="A12" s="99"/>
      <c r="B12" s="67" t="s">
        <v>14</v>
      </c>
      <c r="C12" s="66" t="s">
        <v>231</v>
      </c>
      <c r="D12" s="88" t="s">
        <v>286</v>
      </c>
      <c r="E12" s="70" t="s">
        <v>46</v>
      </c>
      <c r="F12" s="67" t="s">
        <v>9</v>
      </c>
      <c r="G12" s="122">
        <f>LOOKUP($F12,'Class Size - Qty. Table'!$A$4:$B$17)</f>
        <v>1</v>
      </c>
      <c r="H12" s="70" t="s">
        <v>91</v>
      </c>
      <c r="I12" s="123" t="s">
        <v>92</v>
      </c>
      <c r="J12" s="70" t="s">
        <v>79</v>
      </c>
      <c r="K12" s="98">
        <v>1</v>
      </c>
      <c r="L12" s="70" t="s">
        <v>39</v>
      </c>
      <c r="M12" s="67">
        <v>1</v>
      </c>
      <c r="N12" s="70"/>
    </row>
    <row r="13" spans="1:14" s="19" customFormat="1" ht="38.25" x14ac:dyDescent="0.2">
      <c r="A13" s="99"/>
      <c r="B13" s="67" t="s">
        <v>14</v>
      </c>
      <c r="C13" s="66" t="s">
        <v>59</v>
      </c>
      <c r="D13" s="88"/>
      <c r="E13" s="70" t="s">
        <v>46</v>
      </c>
      <c r="F13" s="67" t="s">
        <v>9</v>
      </c>
      <c r="G13" s="122">
        <f>LOOKUP($F13,'Class Size - Qty. Table'!$A$4:$B$17)</f>
        <v>1</v>
      </c>
      <c r="H13" s="70" t="s">
        <v>59</v>
      </c>
      <c r="I13" s="123" t="s">
        <v>93</v>
      </c>
      <c r="J13" s="70" t="s">
        <v>79</v>
      </c>
      <c r="K13" s="98">
        <v>1</v>
      </c>
      <c r="L13" s="70" t="s">
        <v>39</v>
      </c>
      <c r="M13" s="67">
        <v>1</v>
      </c>
      <c r="N13" s="70"/>
    </row>
    <row r="14" spans="1:14" s="19" customFormat="1" ht="51" x14ac:dyDescent="0.2">
      <c r="A14" s="99"/>
      <c r="B14" s="67" t="s">
        <v>14</v>
      </c>
      <c r="C14" s="66" t="s">
        <v>60</v>
      </c>
      <c r="D14" s="88"/>
      <c r="E14" s="70" t="s">
        <v>46</v>
      </c>
      <c r="F14" s="67" t="s">
        <v>9</v>
      </c>
      <c r="G14" s="122">
        <f>LOOKUP($F14,'Class Size - Qty. Table'!$A$4:$B$17)</f>
        <v>1</v>
      </c>
      <c r="H14" s="70" t="s">
        <v>80</v>
      </c>
      <c r="I14" s="123" t="s">
        <v>81</v>
      </c>
      <c r="J14" s="70" t="s">
        <v>79</v>
      </c>
      <c r="K14" s="98">
        <v>1</v>
      </c>
      <c r="L14" s="70" t="s">
        <v>39</v>
      </c>
      <c r="M14" s="67">
        <v>1</v>
      </c>
      <c r="N14" s="70"/>
    </row>
    <row r="15" spans="1:14" s="19" customFormat="1" ht="38.25" x14ac:dyDescent="0.2">
      <c r="A15" s="99"/>
      <c r="B15" s="67" t="s">
        <v>14</v>
      </c>
      <c r="C15" s="66" t="s">
        <v>234</v>
      </c>
      <c r="D15" s="88"/>
      <c r="E15" s="70" t="s">
        <v>215</v>
      </c>
      <c r="F15" s="67" t="s">
        <v>48</v>
      </c>
      <c r="G15" s="122">
        <f>LOOKUP($F15,'Class Size - Qty. Table'!$A$4:$B$17)</f>
        <v>4</v>
      </c>
      <c r="H15" s="70" t="s">
        <v>96</v>
      </c>
      <c r="I15" s="123" t="s">
        <v>97</v>
      </c>
      <c r="J15" s="70" t="s">
        <v>20</v>
      </c>
      <c r="K15" s="98">
        <v>9.49</v>
      </c>
      <c r="L15" s="70" t="s">
        <v>38</v>
      </c>
      <c r="M15" s="67">
        <v>1</v>
      </c>
      <c r="N15" s="70" t="s">
        <v>278</v>
      </c>
    </row>
    <row r="16" spans="1:14" s="19" customFormat="1" ht="55.5" customHeight="1" x14ac:dyDescent="0.2">
      <c r="A16" s="99"/>
      <c r="B16" s="67" t="s">
        <v>14</v>
      </c>
      <c r="C16" s="66" t="s">
        <v>232</v>
      </c>
      <c r="D16" s="88"/>
      <c r="E16" s="70" t="s">
        <v>215</v>
      </c>
      <c r="F16" s="67" t="s">
        <v>48</v>
      </c>
      <c r="G16" s="122">
        <f>LOOKUP($F16,'Class Size - Qty. Table'!$A$4:$B$17)</f>
        <v>4</v>
      </c>
      <c r="H16" s="70" t="s">
        <v>235</v>
      </c>
      <c r="I16" s="97" t="s">
        <v>236</v>
      </c>
      <c r="J16" s="70" t="s">
        <v>227</v>
      </c>
      <c r="K16" s="98">
        <v>4.99</v>
      </c>
      <c r="L16" s="70" t="s">
        <v>39</v>
      </c>
      <c r="M16" s="67">
        <v>1</v>
      </c>
      <c r="N16" s="70"/>
    </row>
    <row r="17" spans="1:14" s="19" customFormat="1" ht="13.5" thickBot="1" x14ac:dyDescent="0.25">
      <c r="A17" s="107"/>
      <c r="B17" s="125" t="s">
        <v>14</v>
      </c>
      <c r="C17" s="128" t="s">
        <v>233</v>
      </c>
      <c r="D17" s="127"/>
      <c r="E17" s="128" t="s">
        <v>215</v>
      </c>
      <c r="F17" s="125" t="s">
        <v>48</v>
      </c>
      <c r="G17" s="129">
        <f>LOOKUP($F17,'Class Size - Qty. Table'!$A$4:$B$17)</f>
        <v>4</v>
      </c>
      <c r="H17" s="128"/>
      <c r="I17" s="130"/>
      <c r="J17" s="128"/>
      <c r="K17" s="131"/>
      <c r="L17" s="128"/>
      <c r="M17" s="125"/>
      <c r="N17" s="128"/>
    </row>
    <row r="18" spans="1:14" s="19" customFormat="1" ht="64.5" thickTop="1" x14ac:dyDescent="0.2">
      <c r="A18" s="110" t="s">
        <v>131</v>
      </c>
      <c r="B18" s="64" t="s">
        <v>14</v>
      </c>
      <c r="C18" s="65" t="s">
        <v>241</v>
      </c>
      <c r="D18" s="87" t="s">
        <v>287</v>
      </c>
      <c r="E18" s="150" t="s">
        <v>46</v>
      </c>
      <c r="F18" s="64" t="s">
        <v>9</v>
      </c>
      <c r="G18" s="136">
        <f>LOOKUP($F18,'Class Size - Qty. Table'!$A$4:$B$17)</f>
        <v>1</v>
      </c>
      <c r="H18" s="150" t="s">
        <v>240</v>
      </c>
      <c r="I18" s="151" t="s">
        <v>35</v>
      </c>
      <c r="J18" s="150" t="s">
        <v>20</v>
      </c>
      <c r="K18" s="152">
        <v>33.99</v>
      </c>
      <c r="L18" s="150" t="s">
        <v>39</v>
      </c>
      <c r="M18" s="64">
        <v>1</v>
      </c>
      <c r="N18" s="150"/>
    </row>
    <row r="19" spans="1:14" s="19" customFormat="1" ht="72" customHeight="1" x14ac:dyDescent="0.2">
      <c r="A19" s="101"/>
      <c r="B19" s="67" t="s">
        <v>14</v>
      </c>
      <c r="C19" s="66" t="s">
        <v>242</v>
      </c>
      <c r="D19" s="88"/>
      <c r="E19" s="70" t="s">
        <v>71</v>
      </c>
      <c r="F19" s="67" t="s">
        <v>54</v>
      </c>
      <c r="G19" s="122">
        <f>LOOKUP($F19,'Class Size - Qty. Table'!$A$4:$B$17)</f>
        <v>3</v>
      </c>
      <c r="H19" s="70" t="s">
        <v>243</v>
      </c>
      <c r="I19" s="68" t="s">
        <v>244</v>
      </c>
      <c r="J19" s="70" t="s">
        <v>20</v>
      </c>
      <c r="K19" s="98">
        <v>24.09</v>
      </c>
      <c r="L19" s="70" t="s">
        <v>245</v>
      </c>
      <c r="M19" s="67">
        <v>1</v>
      </c>
      <c r="N19" s="70" t="s">
        <v>252</v>
      </c>
    </row>
    <row r="20" spans="1:14" s="19" customFormat="1" ht="36" customHeight="1" x14ac:dyDescent="0.2">
      <c r="A20" s="101"/>
      <c r="B20" s="67" t="s">
        <v>14</v>
      </c>
      <c r="C20" s="66" t="s">
        <v>61</v>
      </c>
      <c r="D20" s="88"/>
      <c r="E20" s="70" t="s">
        <v>71</v>
      </c>
      <c r="F20" s="67" t="s">
        <v>54</v>
      </c>
      <c r="G20" s="122">
        <f>LOOKUP($F20,'Class Size - Qty. Table'!$A$4:$B$17)</f>
        <v>3</v>
      </c>
      <c r="H20" s="70" t="s">
        <v>246</v>
      </c>
      <c r="I20" s="97" t="s">
        <v>247</v>
      </c>
      <c r="J20" s="70" t="s">
        <v>20</v>
      </c>
      <c r="K20" s="98">
        <v>2.67</v>
      </c>
      <c r="L20" s="70" t="s">
        <v>248</v>
      </c>
      <c r="M20" s="67">
        <v>1</v>
      </c>
      <c r="N20" s="70"/>
    </row>
    <row r="21" spans="1:14" s="19" customFormat="1" ht="25.5" x14ac:dyDescent="0.2">
      <c r="A21" s="101"/>
      <c r="B21" s="67" t="s">
        <v>14</v>
      </c>
      <c r="C21" s="66" t="s">
        <v>294</v>
      </c>
      <c r="D21" s="88"/>
      <c r="E21" s="70" t="s">
        <v>46</v>
      </c>
      <c r="F21" s="67" t="s">
        <v>48</v>
      </c>
      <c r="G21" s="122">
        <f>LOOKUP($F21,'Class Size - Qty. Table'!$A$4:$B$17)</f>
        <v>4</v>
      </c>
      <c r="H21" s="70"/>
      <c r="I21" s="70"/>
      <c r="J21" s="70"/>
      <c r="K21" s="98"/>
      <c r="L21" s="70"/>
      <c r="M21" s="67"/>
      <c r="N21" s="70"/>
    </row>
    <row r="22" spans="1:14" s="19" customFormat="1" x14ac:dyDescent="0.2">
      <c r="A22" s="101"/>
      <c r="B22" s="67" t="s">
        <v>14</v>
      </c>
      <c r="C22" s="66" t="s">
        <v>239</v>
      </c>
      <c r="D22" s="88"/>
      <c r="E22" s="70" t="s">
        <v>46</v>
      </c>
      <c r="F22" s="67" t="s">
        <v>9</v>
      </c>
      <c r="G22" s="122">
        <f>LOOKUP($F22,'Class Size - Qty. Table'!$A$4:$B$17)</f>
        <v>1</v>
      </c>
      <c r="H22" s="70" t="s">
        <v>251</v>
      </c>
      <c r="I22" s="153" t="s">
        <v>238</v>
      </c>
      <c r="J22" s="70"/>
      <c r="K22" s="98"/>
      <c r="L22" s="70"/>
      <c r="M22" s="67"/>
      <c r="N22" s="70"/>
    </row>
    <row r="23" spans="1:14" s="19" customFormat="1" x14ac:dyDescent="0.2">
      <c r="A23" s="101"/>
      <c r="B23" s="67" t="s">
        <v>14</v>
      </c>
      <c r="C23" s="66" t="s">
        <v>62</v>
      </c>
      <c r="D23" s="88"/>
      <c r="E23" s="70" t="s">
        <v>46</v>
      </c>
      <c r="F23" s="67" t="s">
        <v>9</v>
      </c>
      <c r="G23" s="122">
        <f>LOOKUP($F23,'Class Size - Qty. Table'!$A$4:$B$17)</f>
        <v>1</v>
      </c>
      <c r="H23" s="70"/>
      <c r="I23" s="68"/>
      <c r="J23" s="70"/>
      <c r="K23" s="98"/>
      <c r="L23" s="70"/>
      <c r="M23" s="67"/>
      <c r="N23" s="70"/>
    </row>
    <row r="24" spans="1:14" s="19" customFormat="1" x14ac:dyDescent="0.2">
      <c r="A24" s="101"/>
      <c r="B24" s="67" t="s">
        <v>14</v>
      </c>
      <c r="C24" s="66" t="s">
        <v>32</v>
      </c>
      <c r="D24" s="88"/>
      <c r="E24" s="70" t="s">
        <v>46</v>
      </c>
      <c r="F24" s="67" t="s">
        <v>9</v>
      </c>
      <c r="G24" s="122">
        <f>LOOKUP($F24,'Class Size - Qty. Table'!$A$4:$B$17)</f>
        <v>1</v>
      </c>
      <c r="H24" s="70"/>
      <c r="I24" s="68"/>
      <c r="J24" s="70"/>
      <c r="K24" s="98"/>
      <c r="L24" s="70"/>
      <c r="M24" s="67"/>
      <c r="N24" s="70"/>
    </row>
    <row r="25" spans="1:14" ht="53.25" thickBot="1" x14ac:dyDescent="0.25">
      <c r="A25" s="112" t="s">
        <v>132</v>
      </c>
      <c r="B25" s="27" t="s">
        <v>19</v>
      </c>
      <c r="C25" s="28" t="s">
        <v>253</v>
      </c>
      <c r="D25" s="29" t="s">
        <v>160</v>
      </c>
      <c r="E25" s="29" t="s">
        <v>63</v>
      </c>
      <c r="F25" s="27" t="s">
        <v>11</v>
      </c>
      <c r="G25" s="113">
        <f>LOOKUP($F25,'Class Size - Qty. Table'!$A$4:$B$17)</f>
        <v>14</v>
      </c>
      <c r="H25" s="29"/>
      <c r="I25" s="118"/>
      <c r="J25" s="29"/>
      <c r="K25" s="30"/>
      <c r="L25" s="29"/>
      <c r="M25" s="27"/>
      <c r="N25" s="29"/>
    </row>
    <row r="26" spans="1:14" ht="27.75" customHeight="1" thickTop="1" x14ac:dyDescent="0.2">
      <c r="A26" s="109" t="s">
        <v>133</v>
      </c>
      <c r="B26" s="46" t="s">
        <v>19</v>
      </c>
      <c r="C26" s="20" t="s">
        <v>64</v>
      </c>
      <c r="D26" s="20" t="s">
        <v>280</v>
      </c>
      <c r="E26" s="20" t="s">
        <v>49</v>
      </c>
      <c r="F26" s="46" t="s">
        <v>10</v>
      </c>
      <c r="G26" s="106">
        <f>LOOKUP($F26,'Class Size - Qty. Table'!$A$4:$B$17)</f>
        <v>7</v>
      </c>
      <c r="H26" s="20"/>
      <c r="I26" s="20"/>
      <c r="J26" s="20"/>
      <c r="K26" s="21"/>
      <c r="L26" s="20"/>
      <c r="M26" s="46"/>
      <c r="N26" s="20"/>
    </row>
    <row r="27" spans="1:14" s="19" customFormat="1" ht="38.25" x14ac:dyDescent="0.2">
      <c r="A27" s="102"/>
      <c r="B27" s="67" t="s">
        <v>14</v>
      </c>
      <c r="C27" s="70" t="s">
        <v>33</v>
      </c>
      <c r="D27" s="70" t="s">
        <v>270</v>
      </c>
      <c r="E27" s="70" t="s">
        <v>46</v>
      </c>
      <c r="F27" s="67" t="s">
        <v>9</v>
      </c>
      <c r="G27" s="122">
        <f>LOOKUP($F27,'Class Size - Qty. Table'!$A$4:$B$17)</f>
        <v>1</v>
      </c>
      <c r="H27" s="70" t="s">
        <v>33</v>
      </c>
      <c r="I27" s="123" t="s">
        <v>75</v>
      </c>
      <c r="J27" s="70" t="s">
        <v>74</v>
      </c>
      <c r="K27" s="98">
        <v>5.21</v>
      </c>
      <c r="L27" s="70" t="s">
        <v>39</v>
      </c>
      <c r="M27" s="67">
        <v>1</v>
      </c>
      <c r="N27" s="70"/>
    </row>
    <row r="28" spans="1:14" s="19" customFormat="1" ht="25.5" customHeight="1" x14ac:dyDescent="0.2">
      <c r="A28" s="102"/>
      <c r="B28" s="67" t="s">
        <v>14</v>
      </c>
      <c r="C28" s="70" t="s">
        <v>254</v>
      </c>
      <c r="D28" s="88" t="s">
        <v>288</v>
      </c>
      <c r="E28" s="88" t="s">
        <v>31</v>
      </c>
      <c r="F28" s="67" t="s">
        <v>65</v>
      </c>
      <c r="G28" s="122">
        <v>70</v>
      </c>
      <c r="H28" s="70" t="s">
        <v>257</v>
      </c>
      <c r="I28" s="97" t="s">
        <v>276</v>
      </c>
      <c r="J28" s="70" t="s">
        <v>73</v>
      </c>
      <c r="K28" s="98">
        <v>0.21</v>
      </c>
      <c r="L28" s="70" t="s">
        <v>39</v>
      </c>
      <c r="M28" s="67">
        <v>70</v>
      </c>
      <c r="N28" s="70"/>
    </row>
    <row r="29" spans="1:14" s="19" customFormat="1" ht="15" customHeight="1" x14ac:dyDescent="0.2">
      <c r="A29" s="102"/>
      <c r="B29" s="67" t="s">
        <v>14</v>
      </c>
      <c r="C29" s="70" t="s">
        <v>255</v>
      </c>
      <c r="D29" s="88"/>
      <c r="E29" s="88"/>
      <c r="F29" s="67" t="s">
        <v>66</v>
      </c>
      <c r="G29" s="122">
        <v>140</v>
      </c>
      <c r="H29" s="70" t="s">
        <v>258</v>
      </c>
      <c r="I29" s="97" t="s">
        <v>277</v>
      </c>
      <c r="J29" s="70" t="s">
        <v>73</v>
      </c>
      <c r="K29" s="98">
        <v>0.14000000000000001</v>
      </c>
      <c r="L29" s="70" t="s">
        <v>39</v>
      </c>
      <c r="M29" s="67">
        <v>140</v>
      </c>
      <c r="N29" s="70"/>
    </row>
    <row r="30" spans="1:14" s="19" customFormat="1" ht="57" customHeight="1" x14ac:dyDescent="0.2">
      <c r="A30" s="102"/>
      <c r="B30" s="67" t="s">
        <v>14</v>
      </c>
      <c r="C30" s="70" t="s">
        <v>293</v>
      </c>
      <c r="D30" s="88"/>
      <c r="E30" s="88"/>
      <c r="F30" s="67" t="s">
        <v>10</v>
      </c>
      <c r="G30" s="122">
        <f>LOOKUP($F30,'Class Size - Qty. Table'!$A$4:$B$17)</f>
        <v>7</v>
      </c>
      <c r="H30" s="70"/>
      <c r="I30" s="97"/>
      <c r="J30" s="70"/>
      <c r="K30" s="98"/>
      <c r="L30" s="70"/>
      <c r="M30" s="67"/>
      <c r="N30" s="70"/>
    </row>
    <row r="31" spans="1:14" s="19" customFormat="1" x14ac:dyDescent="0.2">
      <c r="A31" s="102"/>
      <c r="B31" s="67" t="s">
        <v>14</v>
      </c>
      <c r="C31" s="70" t="s">
        <v>256</v>
      </c>
      <c r="D31" s="88"/>
      <c r="E31" s="88"/>
      <c r="F31" s="67" t="s">
        <v>68</v>
      </c>
      <c r="G31" s="122">
        <v>14</v>
      </c>
      <c r="H31" s="70" t="s">
        <v>67</v>
      </c>
      <c r="I31" s="153" t="s">
        <v>238</v>
      </c>
      <c r="J31" s="70"/>
      <c r="K31" s="98"/>
      <c r="L31" s="70"/>
      <c r="M31" s="67"/>
      <c r="N31" s="70"/>
    </row>
    <row r="32" spans="1:14" ht="26.25" customHeight="1" x14ac:dyDescent="0.2">
      <c r="A32" s="102" t="s">
        <v>134</v>
      </c>
      <c r="B32" s="44" t="s">
        <v>19</v>
      </c>
      <c r="C32" s="47" t="s">
        <v>259</v>
      </c>
      <c r="D32" s="47" t="s">
        <v>165</v>
      </c>
      <c r="E32" s="47" t="s">
        <v>22</v>
      </c>
      <c r="F32" s="44" t="s">
        <v>12</v>
      </c>
      <c r="G32" s="100">
        <f>LOOKUP($F32,'Class Size - Qty. Table'!$A$4:$B$17)</f>
        <v>28</v>
      </c>
      <c r="H32" s="47"/>
      <c r="I32" s="47"/>
      <c r="J32" s="47"/>
      <c r="K32" s="7"/>
      <c r="L32" s="47"/>
      <c r="M32" s="44"/>
      <c r="N32" s="47"/>
    </row>
    <row r="33" spans="1:14" s="19" customFormat="1" ht="75.75" customHeight="1" thickBot="1" x14ac:dyDescent="0.25">
      <c r="A33" s="142"/>
      <c r="B33" s="125" t="s">
        <v>14</v>
      </c>
      <c r="C33" s="128" t="s">
        <v>260</v>
      </c>
      <c r="D33" s="154" t="s">
        <v>263</v>
      </c>
      <c r="E33" s="128" t="s">
        <v>49</v>
      </c>
      <c r="F33" s="125" t="s">
        <v>10</v>
      </c>
      <c r="G33" s="129">
        <f>LOOKUP($F33,'Class Size - Qty. Table'!$A$4:$B$17)</f>
        <v>7</v>
      </c>
      <c r="H33" s="128" t="s">
        <v>94</v>
      </c>
      <c r="I33" s="155" t="s">
        <v>261</v>
      </c>
      <c r="J33" s="128" t="s">
        <v>36</v>
      </c>
      <c r="K33" s="131">
        <v>22</v>
      </c>
      <c r="L33" s="128" t="s">
        <v>95</v>
      </c>
      <c r="M33" s="125">
        <v>1</v>
      </c>
      <c r="N33" s="128" t="s">
        <v>262</v>
      </c>
    </row>
    <row r="34" spans="1:14" s="17" customFormat="1" ht="36.75" customHeight="1" thickTop="1" x14ac:dyDescent="0.2">
      <c r="A34" s="144" t="s">
        <v>135</v>
      </c>
      <c r="B34" s="53" t="s">
        <v>19</v>
      </c>
      <c r="C34" s="16" t="s">
        <v>264</v>
      </c>
      <c r="D34" s="16" t="s">
        <v>167</v>
      </c>
      <c r="E34" s="16" t="s">
        <v>22</v>
      </c>
      <c r="F34" s="53" t="s">
        <v>12</v>
      </c>
      <c r="G34" s="24">
        <f>LOOKUP($F34,'Class Size - Qty. Table'!$A$4:$B$17)</f>
        <v>28</v>
      </c>
      <c r="H34" s="16"/>
      <c r="I34" s="16"/>
      <c r="J34" s="16"/>
      <c r="K34" s="54"/>
      <c r="L34" s="16"/>
      <c r="M34" s="53"/>
      <c r="N34" s="16"/>
    </row>
    <row r="35" spans="1:14" s="17" customFormat="1" ht="39.75" customHeight="1" x14ac:dyDescent="0.2">
      <c r="A35" s="141"/>
      <c r="B35" s="52" t="s">
        <v>19</v>
      </c>
      <c r="C35" s="10" t="s">
        <v>265</v>
      </c>
      <c r="D35" s="10" t="s">
        <v>167</v>
      </c>
      <c r="E35" s="10" t="s">
        <v>157</v>
      </c>
      <c r="F35" s="52" t="s">
        <v>13</v>
      </c>
      <c r="G35" s="100">
        <f>LOOKUP($F35,'Class Size - Qty. Table'!$A$4:$B$17)</f>
        <v>1</v>
      </c>
      <c r="H35" s="10"/>
      <c r="I35" s="10"/>
      <c r="J35" s="10"/>
      <c r="K35" s="13"/>
      <c r="L35" s="10"/>
      <c r="M35" s="52"/>
      <c r="N35" s="10"/>
    </row>
    <row r="36" spans="1:14" s="17" customFormat="1" ht="38.25" x14ac:dyDescent="0.2">
      <c r="A36" s="141" t="s">
        <v>136</v>
      </c>
      <c r="B36" s="52" t="s">
        <v>14</v>
      </c>
      <c r="C36" s="10" t="s">
        <v>292</v>
      </c>
      <c r="D36" s="10" t="s">
        <v>178</v>
      </c>
      <c r="E36" s="10" t="s">
        <v>266</v>
      </c>
      <c r="F36" s="52" t="s">
        <v>267</v>
      </c>
      <c r="G36" s="100">
        <f>LOOKUP($F36,'Class Size - Qty. Table'!$A$4:$B$17)+1</f>
        <v>15</v>
      </c>
      <c r="H36" s="10"/>
      <c r="I36" s="10"/>
      <c r="J36" s="10"/>
      <c r="K36" s="13"/>
      <c r="L36" s="10"/>
      <c r="M36" s="52"/>
      <c r="N36" s="10"/>
    </row>
    <row r="37" spans="1:14" s="19" customFormat="1" ht="60.75" customHeight="1" thickBot="1" x14ac:dyDescent="0.25">
      <c r="A37" s="145"/>
      <c r="B37" s="71" t="s">
        <v>14</v>
      </c>
      <c r="C37" s="75" t="s">
        <v>69</v>
      </c>
      <c r="D37" s="75" t="s">
        <v>178</v>
      </c>
      <c r="E37" s="75" t="s">
        <v>46</v>
      </c>
      <c r="F37" s="71" t="s">
        <v>9</v>
      </c>
      <c r="G37" s="137">
        <f>LOOKUP($F37,'Class Size - Qty. Table'!$A$4:$B$17)</f>
        <v>1</v>
      </c>
      <c r="H37" s="75"/>
      <c r="I37" s="156"/>
      <c r="J37" s="75"/>
      <c r="K37" s="157"/>
      <c r="L37" s="75"/>
      <c r="M37" s="71"/>
      <c r="N37" s="75"/>
    </row>
    <row r="38" spans="1:14" ht="51.75" customHeight="1" thickTop="1" x14ac:dyDescent="0.2">
      <c r="A38" s="143" t="s">
        <v>269</v>
      </c>
      <c r="B38" s="46" t="s">
        <v>19</v>
      </c>
      <c r="C38" s="12" t="s">
        <v>268</v>
      </c>
      <c r="D38" s="12" t="s">
        <v>183</v>
      </c>
      <c r="E38" s="12" t="s">
        <v>22</v>
      </c>
      <c r="F38" s="41" t="s">
        <v>12</v>
      </c>
      <c r="G38" s="164">
        <f>LOOKUP($F38,'Class Size - Qty. Table'!$A$4:$B$17)</f>
        <v>28</v>
      </c>
      <c r="H38" s="12"/>
      <c r="I38" s="20"/>
      <c r="J38" s="20"/>
      <c r="K38" s="21"/>
      <c r="L38" s="20"/>
      <c r="M38" s="46"/>
      <c r="N38" s="20"/>
    </row>
    <row r="39" spans="1:14" s="19" customFormat="1" ht="40.5" customHeight="1" thickBot="1" x14ac:dyDescent="0.25">
      <c r="A39" s="146"/>
      <c r="B39" s="125" t="s">
        <v>14</v>
      </c>
      <c r="C39" s="126" t="s">
        <v>37</v>
      </c>
      <c r="D39" s="159" t="s">
        <v>181</v>
      </c>
      <c r="E39" s="159" t="s">
        <v>22</v>
      </c>
      <c r="F39" s="125" t="s">
        <v>12</v>
      </c>
      <c r="G39" s="129">
        <f>LOOKUP($F39,'Class Size - Qty. Table'!$A$4:$B$17)</f>
        <v>28</v>
      </c>
      <c r="H39" s="128"/>
      <c r="I39" s="128"/>
      <c r="J39" s="128"/>
      <c r="K39" s="131"/>
      <c r="L39" s="128"/>
      <c r="M39" s="125"/>
      <c r="N39" s="128"/>
    </row>
    <row r="40" spans="1:14" s="19" customFormat="1" ht="15" customHeight="1" thickTop="1" x14ac:dyDescent="0.2">
      <c r="A40" s="147" t="s">
        <v>213</v>
      </c>
      <c r="B40" s="64" t="s">
        <v>14</v>
      </c>
      <c r="C40" s="65" t="s">
        <v>272</v>
      </c>
      <c r="D40" s="87" t="s">
        <v>289</v>
      </c>
      <c r="E40" s="87" t="s">
        <v>271</v>
      </c>
      <c r="F40" s="64" t="s">
        <v>10</v>
      </c>
      <c r="G40" s="136">
        <f>LOOKUP($F40,'Class Size - Qty. Table'!$A$4:$B$17)</f>
        <v>7</v>
      </c>
      <c r="H40" s="150" t="s">
        <v>102</v>
      </c>
      <c r="I40" s="160" t="s">
        <v>275</v>
      </c>
      <c r="J40" s="150" t="s">
        <v>73</v>
      </c>
      <c r="K40" s="152">
        <v>0.21</v>
      </c>
      <c r="L40" s="150" t="s">
        <v>39</v>
      </c>
      <c r="M40" s="64">
        <v>7</v>
      </c>
      <c r="N40" s="150"/>
    </row>
    <row r="41" spans="1:14" s="19" customFormat="1" ht="25.5" x14ac:dyDescent="0.2">
      <c r="A41" s="99"/>
      <c r="B41" s="67" t="s">
        <v>14</v>
      </c>
      <c r="C41" s="66" t="s">
        <v>291</v>
      </c>
      <c r="D41" s="88"/>
      <c r="E41" s="88"/>
      <c r="F41" s="67" t="s">
        <v>106</v>
      </c>
      <c r="G41" s="122">
        <v>35</v>
      </c>
      <c r="H41" s="70"/>
      <c r="I41" s="123"/>
      <c r="J41" s="70"/>
      <c r="K41" s="98"/>
      <c r="L41" s="70"/>
      <c r="M41" s="67"/>
      <c r="N41" s="70"/>
    </row>
    <row r="42" spans="1:14" s="19" customFormat="1" ht="25.5" x14ac:dyDescent="0.2">
      <c r="A42" s="99"/>
      <c r="B42" s="67" t="s">
        <v>14</v>
      </c>
      <c r="C42" s="66" t="s">
        <v>290</v>
      </c>
      <c r="D42" s="88"/>
      <c r="E42" s="88"/>
      <c r="F42" s="67" t="s">
        <v>106</v>
      </c>
      <c r="G42" s="122">
        <v>35</v>
      </c>
      <c r="H42" s="70"/>
      <c r="I42" s="123"/>
      <c r="J42" s="70"/>
      <c r="K42" s="98"/>
      <c r="L42" s="70"/>
      <c r="M42" s="67"/>
      <c r="N42" s="70"/>
    </row>
    <row r="43" spans="1:14" s="19" customFormat="1" ht="15.75" customHeight="1" thickBot="1" x14ac:dyDescent="0.25">
      <c r="A43" s="148"/>
      <c r="B43" s="71" t="s">
        <v>14</v>
      </c>
      <c r="C43" s="161" t="s">
        <v>273</v>
      </c>
      <c r="D43" s="162"/>
      <c r="E43" s="162"/>
      <c r="F43" s="71" t="s">
        <v>105</v>
      </c>
      <c r="G43" s="137">
        <v>21</v>
      </c>
      <c r="H43" s="75" t="s">
        <v>103</v>
      </c>
      <c r="I43" s="163" t="s">
        <v>274</v>
      </c>
      <c r="J43" s="75" t="s">
        <v>73</v>
      </c>
      <c r="K43" s="157">
        <v>0.21</v>
      </c>
      <c r="L43" s="75" t="s">
        <v>39</v>
      </c>
      <c r="M43" s="71">
        <v>21</v>
      </c>
      <c r="N43" s="75"/>
    </row>
    <row r="44" spans="1:14" s="17" customFormat="1" ht="25.5" customHeight="1" thickTop="1" x14ac:dyDescent="0.2">
      <c r="A44" s="109" t="s">
        <v>214</v>
      </c>
      <c r="B44" s="41" t="s">
        <v>19</v>
      </c>
      <c r="C44" s="12" t="s">
        <v>100</v>
      </c>
      <c r="D44" s="12" t="s">
        <v>281</v>
      </c>
      <c r="E44" s="12" t="s">
        <v>157</v>
      </c>
      <c r="F44" s="41" t="s">
        <v>13</v>
      </c>
      <c r="G44" s="164">
        <f>LOOKUP($F44,'Class Size - Qty. Table'!$A$4:$B$17)</f>
        <v>1</v>
      </c>
      <c r="H44" s="12"/>
      <c r="I44" s="12"/>
      <c r="J44" s="12"/>
      <c r="K44" s="42"/>
      <c r="L44" s="12"/>
      <c r="M44" s="41"/>
      <c r="N44" s="12"/>
    </row>
    <row r="45" spans="1:14" s="17" customFormat="1" ht="25.5" customHeight="1" x14ac:dyDescent="0.2">
      <c r="A45" s="102"/>
      <c r="B45" s="52" t="s">
        <v>19</v>
      </c>
      <c r="C45" s="10" t="s">
        <v>101</v>
      </c>
      <c r="D45" s="10" t="s">
        <v>281</v>
      </c>
      <c r="E45" s="10" t="s">
        <v>22</v>
      </c>
      <c r="F45" s="52" t="s">
        <v>12</v>
      </c>
      <c r="G45" s="165">
        <f>LOOKUP($F45,'Class Size - Qty. Table'!$A$4:$B$17)</f>
        <v>28</v>
      </c>
      <c r="H45" s="10"/>
      <c r="I45" s="10"/>
      <c r="J45" s="10"/>
      <c r="K45" s="13"/>
      <c r="L45" s="10"/>
      <c r="M45" s="52"/>
      <c r="N45" s="10"/>
    </row>
    <row r="46" spans="1:14" s="19" customFormat="1" ht="39" thickBot="1" x14ac:dyDescent="0.25">
      <c r="A46" s="142"/>
      <c r="B46" s="125" t="s">
        <v>14</v>
      </c>
      <c r="C46" s="158" t="s">
        <v>282</v>
      </c>
      <c r="D46" s="126" t="s">
        <v>281</v>
      </c>
      <c r="E46" s="126" t="s">
        <v>49</v>
      </c>
      <c r="F46" s="125" t="s">
        <v>10</v>
      </c>
      <c r="G46" s="129">
        <f>LOOKUP($F46,'Class Size - Qty. Table'!$A$4:$B$17)</f>
        <v>7</v>
      </c>
      <c r="H46" s="128" t="s">
        <v>107</v>
      </c>
      <c r="I46" s="130" t="s">
        <v>104</v>
      </c>
      <c r="J46" s="128" t="s">
        <v>108</v>
      </c>
      <c r="K46" s="131">
        <v>11.79</v>
      </c>
      <c r="L46" s="128" t="s">
        <v>18</v>
      </c>
      <c r="M46" s="125">
        <v>7</v>
      </c>
      <c r="N46" s="128"/>
    </row>
    <row r="47" spans="1:14" s="17" customFormat="1" ht="25.5" customHeight="1" thickTop="1" x14ac:dyDescent="0.2">
      <c r="A47" s="89" t="s">
        <v>42</v>
      </c>
      <c r="B47" s="85" t="s">
        <v>14</v>
      </c>
      <c r="C47" s="87" t="s">
        <v>43</v>
      </c>
      <c r="D47" s="92" t="s">
        <v>128</v>
      </c>
      <c r="E47" s="65" t="s">
        <v>22</v>
      </c>
      <c r="F47" s="65" t="s">
        <v>12</v>
      </c>
      <c r="G47" s="136">
        <f>LOOKUP($F47,'Class Size - Qty. Table'!$A$4:$B$17)</f>
        <v>28</v>
      </c>
      <c r="H47" s="87" t="s">
        <v>44</v>
      </c>
      <c r="I47" s="87" t="s">
        <v>116</v>
      </c>
      <c r="J47" s="87"/>
      <c r="K47" s="81">
        <v>0.41</v>
      </c>
      <c r="L47" s="85" t="s">
        <v>39</v>
      </c>
      <c r="M47" s="83">
        <v>28</v>
      </c>
      <c r="N47" s="85"/>
    </row>
    <row r="48" spans="1:14" s="17" customFormat="1" ht="25.5" customHeight="1" x14ac:dyDescent="0.2">
      <c r="A48" s="90"/>
      <c r="B48" s="86"/>
      <c r="C48" s="88"/>
      <c r="D48" s="93"/>
      <c r="E48" s="66" t="s">
        <v>23</v>
      </c>
      <c r="F48" s="66" t="s">
        <v>13</v>
      </c>
      <c r="G48" s="122">
        <f>LOOKUP($F48,'Class Size - Qty. Table'!$A$4:$B$17)</f>
        <v>1</v>
      </c>
      <c r="H48" s="88"/>
      <c r="I48" s="88"/>
      <c r="J48" s="88"/>
      <c r="K48" s="82"/>
      <c r="L48" s="86"/>
      <c r="M48" s="84"/>
      <c r="N48" s="86"/>
    </row>
    <row r="49" spans="1:14" s="17" customFormat="1" ht="62.25" customHeight="1" x14ac:dyDescent="0.2">
      <c r="A49" s="90"/>
      <c r="B49" s="67" t="s">
        <v>14</v>
      </c>
      <c r="C49" s="66" t="s">
        <v>45</v>
      </c>
      <c r="D49" s="80" t="s">
        <v>128</v>
      </c>
      <c r="E49" s="66" t="s">
        <v>46</v>
      </c>
      <c r="F49" s="66" t="s">
        <v>9</v>
      </c>
      <c r="G49" s="122">
        <f>LOOKUP($F49,'Class Size - Qty. Table'!$A$4:$B$17)</f>
        <v>1</v>
      </c>
      <c r="H49" s="66" t="s">
        <v>117</v>
      </c>
      <c r="I49" s="68" t="s">
        <v>118</v>
      </c>
      <c r="J49" s="66" t="s">
        <v>20</v>
      </c>
      <c r="K49" s="69">
        <v>41.58</v>
      </c>
      <c r="L49" s="67" t="s">
        <v>119</v>
      </c>
      <c r="M49" s="67">
        <v>1</v>
      </c>
      <c r="N49" s="70"/>
    </row>
    <row r="50" spans="1:14" s="17" customFormat="1" ht="53.25" customHeight="1" x14ac:dyDescent="0.2">
      <c r="A50" s="90"/>
      <c r="B50" s="67" t="s">
        <v>14</v>
      </c>
      <c r="C50" s="66" t="s">
        <v>15</v>
      </c>
      <c r="D50" s="80" t="s">
        <v>128</v>
      </c>
      <c r="E50" s="66" t="s">
        <v>46</v>
      </c>
      <c r="F50" s="66" t="s">
        <v>9</v>
      </c>
      <c r="G50" s="122">
        <f>LOOKUP($F50,'Class Size - Qty. Table'!$A$4:$B$17)</f>
        <v>1</v>
      </c>
      <c r="H50" s="66" t="s">
        <v>120</v>
      </c>
      <c r="I50" s="68" t="s">
        <v>121</v>
      </c>
      <c r="J50" s="66" t="s">
        <v>122</v>
      </c>
      <c r="K50" s="69">
        <v>9.99</v>
      </c>
      <c r="L50" s="67" t="s">
        <v>39</v>
      </c>
      <c r="M50" s="67">
        <v>1</v>
      </c>
      <c r="N50" s="70"/>
    </row>
    <row r="51" spans="1:14" s="17" customFormat="1" ht="26.25" thickBot="1" x14ac:dyDescent="0.25">
      <c r="A51" s="91"/>
      <c r="B51" s="71" t="s">
        <v>14</v>
      </c>
      <c r="C51" s="72" t="s">
        <v>16</v>
      </c>
      <c r="D51" s="72"/>
      <c r="E51" s="72" t="s">
        <v>46</v>
      </c>
      <c r="F51" s="72" t="s">
        <v>9</v>
      </c>
      <c r="G51" s="137">
        <f>LOOKUP($F51,'Class Size - Qty. Table'!$A$4:$B$17)</f>
        <v>1</v>
      </c>
      <c r="H51" s="72" t="s">
        <v>123</v>
      </c>
      <c r="I51" s="73" t="s">
        <v>124</v>
      </c>
      <c r="J51" s="72" t="s">
        <v>47</v>
      </c>
      <c r="K51" s="74">
        <v>2</v>
      </c>
      <c r="L51" s="71" t="s">
        <v>39</v>
      </c>
      <c r="M51" s="71">
        <v>1</v>
      </c>
      <c r="N51" s="75"/>
    </row>
    <row r="52" spans="1:14" ht="13.5" thickTop="1" x14ac:dyDescent="0.2"/>
    <row r="76" spans="12:12" x14ac:dyDescent="0.2">
      <c r="L76" s="2">
        <v>210</v>
      </c>
    </row>
  </sheetData>
  <mergeCells count="29">
    <mergeCell ref="A2:A8"/>
    <mergeCell ref="A34:A35"/>
    <mergeCell ref="A38:A39"/>
    <mergeCell ref="A9:A17"/>
    <mergeCell ref="A18:A24"/>
    <mergeCell ref="A26:A31"/>
    <mergeCell ref="A32:A33"/>
    <mergeCell ref="D5:D7"/>
    <mergeCell ref="D10:D11"/>
    <mergeCell ref="D12:D17"/>
    <mergeCell ref="D18:D24"/>
    <mergeCell ref="D28:D31"/>
    <mergeCell ref="E28:E31"/>
    <mergeCell ref="A36:A37"/>
    <mergeCell ref="A44:A46"/>
    <mergeCell ref="A40:A43"/>
    <mergeCell ref="D40:D43"/>
    <mergeCell ref="E40:E43"/>
    <mergeCell ref="A47:A51"/>
    <mergeCell ref="B47:B48"/>
    <mergeCell ref="C47:C48"/>
    <mergeCell ref="D47:D48"/>
    <mergeCell ref="H47:H48"/>
    <mergeCell ref="N47:N48"/>
    <mergeCell ref="I47:I48"/>
    <mergeCell ref="J47:J48"/>
    <mergeCell ref="K47:K48"/>
    <mergeCell ref="L47:L48"/>
    <mergeCell ref="M47:M48"/>
  </mergeCells>
  <hyperlinks>
    <hyperlink ref="I18" r:id="rId1" xr:uid="{00000000-0004-0000-0500-000000000000}"/>
    <hyperlink ref="I27" r:id="rId2" xr:uid="{00000000-0004-0000-0500-000002000000}"/>
    <hyperlink ref="I46" r:id="rId3" xr:uid="{00000000-0004-0000-0500-000008000000}"/>
    <hyperlink ref="I15" r:id="rId4" xr:uid="{00000000-0004-0000-0500-00000B000000}"/>
    <hyperlink ref="I51" r:id="rId5" xr:uid="{B08E6B89-7AF3-46C0-927B-10232CA778D8}"/>
    <hyperlink ref="I49" r:id="rId6" display="https://www.amazon.com/Post-Sticky-Premium-Sticking-559/dp/B00006IA9F/ref=asc_df_B00006IA9F/?tag=hyprod-20&amp;linkCode=df0&amp;hvadid=167124288385&amp;hvpos=1o1&amp;hvnetw=g&amp;hvrand=4532022723584145111&amp;hvpone=&amp;hvptwo=&amp;hvqmt=&amp;hvdev=c&amp;hvdvcmdl=&amp;hvlocint=&amp;hvlocphy=9031242&amp;hvtargid=pla-166532511366&amp;psc=1" xr:uid="{CA225155-D7AF-4DF0-9B01-4BACA986170F}"/>
    <hyperlink ref="I50" r:id="rId7" display="https://www.google.com/shopping/product/4351916757251735067?lsf=seller:10048,store:5496935558505335780&amp;prds=oid:7826357694589561156&amp;q=markers+sketchers&amp;hl=en&amp;ei=EYIXXtvMOs7G-gSNtL-IBA&amp;lsft=adlpxid:pla;297726021359;325594113026;c;9031242;pla-297726021359;224287;pla;local;1417&amp;lsft=gclid:CjwKCAiAu9vwBRAEEiwAzvjq-wsahhZMEXLTZ6Qmcxk2-4LUK0XEuBBUdcqZ2wDTLvD3cW4WYJprExoC84UQAvD_BwE" xr:uid="{62C3F652-165C-41BD-B8CD-B3F13FF01E10}"/>
    <hyperlink ref="I8" r:id="rId8" xr:uid="{576CE71E-7036-4D77-A9A9-707EACDA97E5}"/>
    <hyperlink ref="I7" r:id="rId9" xr:uid="{D936D7CC-00F2-4452-BE3F-A807643B8DFD}"/>
    <hyperlink ref="I6" r:id="rId10" display="https://www.target.com/p/glad-home-collection-mini-round-food-storage-containers-4oz-8-containers/-/A-53260919?ref=tgt_adv_XS000000&amp;AFID=google&amp;fndsrc=tmnv&amp;DFA=71700000049920195&amp;CPNG=PLA_DVM%2B0060H00000n8lNxQAI-Clorox-Glad-Search-2019-Flight-AO&amp;adgroup=PLA_Clorox-Homecare&amp;LID=700000001393753pgs&amp;network=g&amp;device=c&amp;location=9031242&amp;gclid=CjwKCAiA6vXwBRBKEiwAYE7iS2KjP076hWQQwqxptbTz8z6ODgydpxZHuRKKAjmSY2lpsr_7z4llxhoC7uoQAvD_BwE&amp;gclsrc=aw.ds" xr:uid="{B278D22F-4DC7-4842-8138-7D5C38131AAC}"/>
    <hyperlink ref="I12" r:id="rId11" xr:uid="{8E060AFF-5AAB-422C-9D5F-9BD552BEE9E8}"/>
    <hyperlink ref="I13" r:id="rId12" xr:uid="{8E69F6A4-8EA9-4833-817B-4B71679C15D1}"/>
    <hyperlink ref="I14" r:id="rId13" xr:uid="{5541BD3B-5455-4B8B-844C-267180A07B9B}"/>
    <hyperlink ref="I11" r:id="rId14" display="https://www.target.com/p/ziploc-quart-storage-bags-48ct/-/A-12971774?ref=tgt_adv_XS000000&amp;AFID=google&amp;fndsrc=tmnv&amp;DFA=71700000055635978&amp;CPNG=PLA_DVM%2B0060H00000moYMFQA2-SCJ-2019-Ziploc-2H+Search-Flight&amp;adgroup=PLA_Ziploc&amp;LID=700000001393753pgs&amp;network=g&amp;device=c&amp;location=9031242&amp;gclid=CjwKCAiA6vXwBRBKEiwAYE7iS4egvWNrdq6ryj7jWEb1QHAQm-Zymd8axpO4J5ZE1bt6iYtv9H_eRBoCUfQQAvD_BwE&amp;gclsrc=aw.ds" xr:uid="{8A22E944-DE93-45C0-B36C-2EB454C6CAA1}"/>
    <hyperlink ref="I16" r:id="rId15" display="https://www.target.com/p/ziploc-quart-storage-bags-48ct/-/A-12971774?ref=tgt_adv_XS000000&amp;AFID=google&amp;fndsrc=tmnv&amp;DFA=71700000055635978&amp;CPNG=PLA_DVM%2B0060H00000moYMFQA2-SCJ-2019-Ziploc-2H+Search-Flight&amp;adgroup=PLA_Ziploc&amp;LID=700000001393753pgs&amp;network=g&amp;device=c&amp;location=9031242&amp;gclid=CjwKCAiA6vXwBRBKEiwAYE7iS4egvWNrdq6ryj7jWEb1QHAQm-Zymd8axpO4J5ZE1bt6iYtv9H_eRBoCUfQQAvD_BwE&amp;gclsrc=aw.ds" xr:uid="{94D1F184-650E-4D82-BF6A-8BEB894E378E}"/>
    <hyperlink ref="I20" r:id="rId16" xr:uid="{2AEA8B8E-729A-4729-B4A6-34D9D53AB014}"/>
    <hyperlink ref="I33" r:id="rId17" display="https://www.uline.com/Product/Detail/S-15136/Indestructo-and-Literature-Mailers/4-3-4-x-3-5-8-x-2-1-8-White-Literature-Mailers?pricode=WB0385&amp;gadtype=pla&amp;id=S-15136&amp;gclid=CjwKCAiA6vXwBRBKEiwAYE7iS30hNA7cmkUz0f2yacNVvQD3ypcZqU5lOWGLyGXZZkUB2jLCFeaFDRoCaXwQAvD_BwE&amp;gclsrc=aw.ds" xr:uid="{E0A934F3-3D4E-42F3-9861-815116491D71}"/>
    <hyperlink ref="I43" r:id="rId18" xr:uid="{93B25623-4CBE-4663-AC22-9A6B1DC782EE}"/>
    <hyperlink ref="I40" r:id="rId19" xr:uid="{50993D5F-DC0F-4DC2-BC13-7D4A71CEBAE1}"/>
    <hyperlink ref="I28" r:id="rId20" xr:uid="{ADC48381-2C01-41DE-9F41-2384C7275D4B}"/>
    <hyperlink ref="I29" r:id="rId21" xr:uid="{0531CAE8-BE0A-4B87-A6ED-0748AA913FD4}"/>
  </hyperlinks>
  <pageMargins left="0.25" right="0.25" top="0.75" bottom="0.75" header="0.3" footer="0.3"/>
  <pageSetup paperSize="17" scale="59" fitToHeight="0" orientation="landscape" r:id="rId22"/>
  <headerFooter>
    <oddHeader>&amp;C2nd Grade Supply List</oddHeader>
    <oddFooter>&amp;L2nd Grade
Properties of Matter&amp;C&amp;P of &amp;N&amp;R2nd Grade
Properties of Matter</oddFooter>
  </headerFooter>
  <legacyDrawing r:id="rId2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92B6B-4F10-4B95-A8FC-632C76FEC9BA}">
  <sheetPr>
    <tabColor rgb="FFFFFF00"/>
  </sheetPr>
  <dimension ref="A1:F3"/>
  <sheetViews>
    <sheetView workbookViewId="0">
      <selection activeCell="A16" sqref="A16"/>
    </sheetView>
  </sheetViews>
  <sheetFormatPr defaultRowHeight="15" x14ac:dyDescent="0.25"/>
  <cols>
    <col min="1" max="1" width="101.85546875" customWidth="1"/>
  </cols>
  <sheetData>
    <row r="1" spans="1:6" ht="23.25" x14ac:dyDescent="0.25">
      <c r="A1" s="76" t="s">
        <v>190</v>
      </c>
      <c r="B1" s="76"/>
      <c r="C1" s="76"/>
      <c r="D1" s="2"/>
      <c r="E1" s="2"/>
      <c r="F1" s="1"/>
    </row>
    <row r="2" spans="1:6" x14ac:dyDescent="0.25">
      <c r="A2" s="49"/>
      <c r="B2" s="1"/>
      <c r="C2" s="2"/>
      <c r="D2" s="2"/>
      <c r="E2" s="2"/>
      <c r="F2" s="1"/>
    </row>
    <row r="3" spans="1:6" ht="319.5" customHeight="1" x14ac:dyDescent="0.25">
      <c r="A3" s="2" t="s">
        <v>191</v>
      </c>
      <c r="B3" s="2"/>
      <c r="C3" s="2"/>
      <c r="D3" s="2"/>
      <c r="E3" s="2"/>
      <c r="F3"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A1:G29"/>
  <sheetViews>
    <sheetView workbookViewId="0">
      <selection activeCell="A11" sqref="A11:XFD15"/>
    </sheetView>
  </sheetViews>
  <sheetFormatPr defaultRowHeight="15" x14ac:dyDescent="0.25"/>
  <cols>
    <col min="1" max="1" width="11.42578125" customWidth="1"/>
    <col min="2" max="2" width="17.5703125" customWidth="1"/>
  </cols>
  <sheetData>
    <row r="1" spans="1:6" x14ac:dyDescent="0.25">
      <c r="A1" s="55" t="s">
        <v>17</v>
      </c>
      <c r="B1" s="55" t="s">
        <v>25</v>
      </c>
      <c r="E1" s="11"/>
      <c r="F1" s="11"/>
    </row>
    <row r="2" spans="1:6" x14ac:dyDescent="0.25">
      <c r="A2" s="56" t="s">
        <v>115</v>
      </c>
      <c r="B2" s="55">
        <v>28</v>
      </c>
      <c r="E2" s="57"/>
      <c r="F2" s="11"/>
    </row>
    <row r="3" spans="1:6" x14ac:dyDescent="0.25">
      <c r="A3" s="95" t="s">
        <v>8</v>
      </c>
      <c r="B3" s="95"/>
      <c r="E3" s="96"/>
      <c r="F3" s="96"/>
    </row>
    <row r="4" spans="1:6" x14ac:dyDescent="0.25">
      <c r="A4" s="36" t="s">
        <v>9</v>
      </c>
      <c r="B4" s="36">
        <v>1</v>
      </c>
      <c r="E4" s="4"/>
      <c r="F4" s="4"/>
    </row>
    <row r="5" spans="1:6" x14ac:dyDescent="0.25">
      <c r="A5" s="36" t="s">
        <v>70</v>
      </c>
      <c r="B5" s="36">
        <v>2</v>
      </c>
      <c r="E5" s="4"/>
      <c r="F5" s="4"/>
    </row>
    <row r="6" spans="1:6" x14ac:dyDescent="0.25">
      <c r="A6" s="36" t="s">
        <v>54</v>
      </c>
      <c r="B6" s="36">
        <v>3</v>
      </c>
      <c r="E6" s="4"/>
      <c r="F6" s="4"/>
    </row>
    <row r="7" spans="1:6" x14ac:dyDescent="0.25">
      <c r="A7" s="36" t="s">
        <v>48</v>
      </c>
      <c r="B7" s="36">
        <v>4</v>
      </c>
      <c r="E7" s="4"/>
      <c r="F7" s="4"/>
    </row>
    <row r="8" spans="1:6" x14ac:dyDescent="0.25">
      <c r="A8" s="36" t="s">
        <v>218</v>
      </c>
      <c r="B8" s="36">
        <v>8</v>
      </c>
      <c r="E8" s="4"/>
      <c r="F8" s="4"/>
    </row>
    <row r="9" spans="1:6" x14ac:dyDescent="0.25">
      <c r="A9" s="36" t="s">
        <v>10</v>
      </c>
      <c r="B9" s="36">
        <v>7</v>
      </c>
      <c r="E9" s="4"/>
      <c r="F9" s="4"/>
    </row>
    <row r="10" spans="1:6" x14ac:dyDescent="0.25">
      <c r="A10" s="36" t="s">
        <v>68</v>
      </c>
      <c r="B10" s="36">
        <v>14</v>
      </c>
      <c r="E10" s="4"/>
      <c r="F10" s="4"/>
    </row>
    <row r="11" spans="1:6" x14ac:dyDescent="0.25">
      <c r="A11" s="36" t="s">
        <v>11</v>
      </c>
      <c r="B11" s="36">
        <v>14</v>
      </c>
      <c r="E11" s="4"/>
      <c r="F11" s="4"/>
    </row>
    <row r="12" spans="1:6" x14ac:dyDescent="0.25">
      <c r="A12" s="36" t="s">
        <v>109</v>
      </c>
      <c r="B12" s="36">
        <v>28</v>
      </c>
      <c r="E12" s="4"/>
      <c r="F12" s="4"/>
    </row>
    <row r="13" spans="1:6" x14ac:dyDescent="0.25">
      <c r="A13" s="36" t="s">
        <v>110</v>
      </c>
      <c r="B13" s="36">
        <v>42</v>
      </c>
      <c r="E13" s="4"/>
      <c r="F13" s="4"/>
    </row>
    <row r="14" spans="1:6" x14ac:dyDescent="0.25">
      <c r="A14" s="36" t="s">
        <v>111</v>
      </c>
      <c r="B14" s="36">
        <v>56</v>
      </c>
      <c r="E14" s="4"/>
      <c r="F14" s="4"/>
    </row>
    <row r="15" spans="1:6" x14ac:dyDescent="0.25">
      <c r="A15" s="36" t="s">
        <v>12</v>
      </c>
      <c r="B15" s="36">
        <v>28</v>
      </c>
      <c r="E15" s="4"/>
      <c r="F15" s="4"/>
    </row>
    <row r="16" spans="1:6" x14ac:dyDescent="0.25">
      <c r="A16" s="36" t="s">
        <v>112</v>
      </c>
      <c r="B16" s="36">
        <v>56</v>
      </c>
      <c r="E16" s="4"/>
      <c r="F16" s="4"/>
    </row>
    <row r="17" spans="1:7" x14ac:dyDescent="0.25">
      <c r="A17" s="36" t="s">
        <v>13</v>
      </c>
      <c r="B17" s="36">
        <v>1</v>
      </c>
      <c r="E17" s="4"/>
      <c r="F17" s="4"/>
    </row>
    <row r="18" spans="1:7" x14ac:dyDescent="0.25">
      <c r="A18" s="18"/>
      <c r="B18" s="18"/>
      <c r="E18" s="4"/>
      <c r="F18" s="4"/>
    </row>
    <row r="19" spans="1:7" x14ac:dyDescent="0.25">
      <c r="A19" s="18"/>
      <c r="B19" s="18"/>
      <c r="E19" s="4"/>
      <c r="F19" s="4"/>
    </row>
    <row r="20" spans="1:7" x14ac:dyDescent="0.25">
      <c r="A20" s="18"/>
      <c r="B20" s="18"/>
      <c r="E20" s="4"/>
      <c r="F20" s="4"/>
    </row>
    <row r="21" spans="1:7" ht="27" customHeight="1" x14ac:dyDescent="0.25">
      <c r="A21" s="18"/>
      <c r="B21" s="18"/>
      <c r="E21" s="4"/>
      <c r="F21" s="4"/>
    </row>
    <row r="22" spans="1:7" x14ac:dyDescent="0.25">
      <c r="A22" s="58" t="s">
        <v>113</v>
      </c>
      <c r="B22" s="59"/>
      <c r="C22" s="60"/>
      <c r="D22" s="60"/>
      <c r="E22" s="61"/>
      <c r="F22" s="61"/>
      <c r="G22" s="60"/>
    </row>
    <row r="23" spans="1:7" x14ac:dyDescent="0.25">
      <c r="A23" s="94" t="s">
        <v>114</v>
      </c>
      <c r="B23" s="94"/>
      <c r="C23" s="94"/>
      <c r="D23" s="94"/>
      <c r="E23" s="94"/>
      <c r="F23" s="94"/>
      <c r="G23" s="94"/>
    </row>
    <row r="24" spans="1:7" x14ac:dyDescent="0.25">
      <c r="A24" s="62" t="s">
        <v>34</v>
      </c>
      <c r="B24" s="63"/>
      <c r="C24" s="63"/>
      <c r="D24" s="4"/>
      <c r="E24" s="4"/>
    </row>
    <row r="25" spans="1:7" x14ac:dyDescent="0.25">
      <c r="A25" s="4"/>
      <c r="B25" s="4"/>
      <c r="E25" s="4"/>
      <c r="F25" s="4"/>
    </row>
    <row r="26" spans="1:7" x14ac:dyDescent="0.25">
      <c r="A26" s="4"/>
      <c r="B26" s="4"/>
      <c r="E26" s="4"/>
      <c r="F26" s="4"/>
    </row>
    <row r="27" spans="1:7" x14ac:dyDescent="0.25">
      <c r="A27" s="4"/>
      <c r="B27" s="4"/>
      <c r="E27" s="4"/>
      <c r="F27" s="4"/>
    </row>
    <row r="28" spans="1:7" x14ac:dyDescent="0.25">
      <c r="A28" s="4"/>
      <c r="B28" s="4"/>
      <c r="E28" s="4"/>
      <c r="F28" s="4"/>
    </row>
    <row r="29" spans="1:7" x14ac:dyDescent="0.25">
      <c r="A29" s="4"/>
      <c r="B29" s="4"/>
      <c r="E29" s="4"/>
      <c r="F29" s="4"/>
    </row>
  </sheetData>
  <mergeCells count="3">
    <mergeCell ref="A23:G23"/>
    <mergeCell ref="A3:B3"/>
    <mergeCell ref="E3:F3"/>
  </mergeCells>
  <pageMargins left="0.7" right="0.7" top="0.75" bottom="0.75" header="0.3" footer="0.3"/>
  <pageSetup orientation="portrait"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2nd-ECS</vt:lpstr>
      <vt:lpstr>2nd-Matter</vt:lpstr>
      <vt:lpstr>Stream-table and Drip Direction</vt:lpstr>
      <vt:lpstr>Class Size - Qty. Table</vt:lpstr>
      <vt:lpstr>'2nd-ECS'!Print_Area</vt:lpstr>
      <vt:lpstr>'2nd-Matter'!Print_Area</vt:lpstr>
      <vt:lpstr>'2nd-ECS'!Print_Titles</vt:lpstr>
      <vt:lpstr>'2nd-Matter'!Print_Titles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Bernadette Jeffries</dc:creator>
  <cp:lastModifiedBy>Mai Ngoc Tran</cp:lastModifiedBy>
  <cp:lastPrinted>2017-01-19T19:16:52Z</cp:lastPrinted>
  <dcterms:created xsi:type="dcterms:W3CDTF">2015-04-22T18:08:19Z</dcterms:created>
  <dcterms:modified xsi:type="dcterms:W3CDTF">2020-01-14T22:38:51Z</dcterms:modified>
</cp:coreProperties>
</file>