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Supplies_Materials\K-6 Excel Master Supply List\"/>
    </mc:Choice>
  </mc:AlternateContent>
  <xr:revisionPtr revIDLastSave="0" documentId="13_ncr:1_{9F24F126-6E65-4D12-AB8B-2D61D9CA0FF4}" xr6:coauthVersionLast="41" xr6:coauthVersionMax="41" xr10:uidLastSave="{00000000-0000-0000-0000-000000000000}"/>
  <bookViews>
    <workbookView xWindow="28680" yWindow="-120" windowWidth="29040" windowHeight="17640" xr2:uid="{00000000-000D-0000-FFFF-FFFF00000000}"/>
  </bookViews>
  <sheets>
    <sheet name="6th - SEC" sheetId="1" r:id="rId1"/>
    <sheet name="6th - GEN" sheetId="9" r:id="rId2"/>
    <sheet name="Classroom QTY" sheetId="16" r:id="rId3"/>
  </sheets>
  <definedNames>
    <definedName name="_xlnm._FilterDatabase" localSheetId="1" hidden="1">'6th - GEN'!$B$1:$N$34</definedName>
    <definedName name="_xlnm.Print_Area" localSheetId="1">'6th - GEN'!$A$1:$N$35</definedName>
    <definedName name="_xlnm.Print_Area" localSheetId="0">'6th - SEC'!$A$1:$N$57</definedName>
    <definedName name="_xlnm.Print_Titles" localSheetId="0">'6th - SEC'!$1:$1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9" l="1"/>
  <c r="G15" i="9"/>
  <c r="G20" i="9"/>
  <c r="G21" i="9"/>
  <c r="G13" i="9"/>
  <c r="G9" i="9"/>
  <c r="G35" i="9"/>
  <c r="G34" i="9"/>
  <c r="G33" i="9"/>
  <c r="G32" i="9"/>
  <c r="G31" i="9"/>
  <c r="G3" i="9"/>
  <c r="G4" i="9"/>
  <c r="G5" i="9"/>
  <c r="G6" i="9"/>
  <c r="G7" i="9"/>
  <c r="G8" i="9"/>
  <c r="G10" i="9"/>
  <c r="G11" i="9"/>
  <c r="G12" i="9"/>
  <c r="G16" i="9"/>
  <c r="G17" i="9"/>
  <c r="G18" i="9"/>
  <c r="G19" i="9"/>
  <c r="G22" i="9"/>
  <c r="G23" i="9"/>
  <c r="G24" i="9"/>
  <c r="G25" i="9"/>
  <c r="G26" i="9"/>
  <c r="G27" i="9"/>
  <c r="G28" i="9"/>
  <c r="G29" i="9"/>
  <c r="G30" i="9"/>
  <c r="G2" i="9"/>
  <c r="G2" i="1"/>
  <c r="G3" i="1"/>
  <c r="G50" i="1"/>
  <c r="G37" i="1"/>
  <c r="G34" i="1"/>
  <c r="G27" i="1"/>
  <c r="G24" i="1"/>
  <c r="G18" i="1"/>
  <c r="G17" i="1"/>
  <c r="G16" i="1"/>
  <c r="G6" i="1"/>
  <c r="G4" i="1"/>
  <c r="G5" i="1"/>
  <c r="G7" i="1"/>
  <c r="G8" i="1"/>
  <c r="G9" i="1"/>
  <c r="G10" i="1"/>
  <c r="G11" i="1"/>
  <c r="G12" i="1"/>
  <c r="G13" i="1"/>
  <c r="G14" i="1"/>
  <c r="G15" i="1"/>
  <c r="G19" i="1"/>
  <c r="G20" i="1"/>
  <c r="G21" i="1"/>
  <c r="G22" i="1"/>
  <c r="G23" i="1"/>
  <c r="G25" i="1"/>
  <c r="G26" i="1"/>
  <c r="G28" i="1"/>
  <c r="G29" i="1"/>
  <c r="G30" i="1"/>
  <c r="G31" i="1"/>
  <c r="G32" i="1"/>
  <c r="G33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Bernadette Jeffries</author>
  </authors>
  <commentList>
    <comment ref="F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Bernadette Jeffries:</t>
        </r>
        <r>
          <rPr>
            <sz val="9"/>
            <color indexed="81"/>
            <rFont val="Tahoma"/>
            <family val="2"/>
          </rPr>
          <t xml:space="preserve">
34 = Students
17 = Pairs                       
8 = Groups              
1 = Teacher
1 = Class     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Bernadette Jeffries</author>
  </authors>
  <commentList>
    <comment ref="F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Bernadette Jeffries:</t>
        </r>
        <r>
          <rPr>
            <sz val="9"/>
            <color indexed="81"/>
            <rFont val="Tahoma"/>
            <family val="2"/>
          </rPr>
          <t xml:space="preserve">
34 = Students
17 = Pairs                       
8 = Groups              
1 = Teacher
1 = Class       </t>
        </r>
      </text>
    </comment>
  </commentList>
</comments>
</file>

<file path=xl/sharedStrings.xml><?xml version="1.0" encoding="utf-8"?>
<sst xmlns="http://schemas.openxmlformats.org/spreadsheetml/2006/main" count="615" uniqueCount="270">
  <si>
    <t>Pair</t>
  </si>
  <si>
    <t>Masking tape</t>
  </si>
  <si>
    <t>Colored pencils</t>
  </si>
  <si>
    <t>Group</t>
  </si>
  <si>
    <t>Tape</t>
  </si>
  <si>
    <t>Ruler</t>
  </si>
  <si>
    <t>Scissors</t>
  </si>
  <si>
    <t>Class</t>
  </si>
  <si>
    <t>Teacher</t>
  </si>
  <si>
    <t>Notes</t>
  </si>
  <si>
    <t>Item</t>
  </si>
  <si>
    <t>Lowes</t>
  </si>
  <si>
    <t>http://www.webstaurantstore.com/6-digital-probe-thermometer/913300NSFB.html?utm_source=Google&amp;utm_medium=cpc&amp;utm_campaign=GoogleShopping&amp;gclid=CjgKEAjwtZucBRD77aiiq_v4xnASJABkAg8J7sjz5EKO0beshI9Y8pd-KE0R8tdZdYEx91AgqkcmaPD_BwE</t>
  </si>
  <si>
    <t>each</t>
  </si>
  <si>
    <t>1 per student</t>
  </si>
  <si>
    <t>http://www.amazon.com/Red-Push-Pins-Thumbtacks-pushpins/dp/B003U7NTYY</t>
  </si>
  <si>
    <t>Amazon</t>
  </si>
  <si>
    <t>http://www.smoothfoam.com/product/10054.html</t>
  </si>
  <si>
    <t>Smoothfoam</t>
  </si>
  <si>
    <t>Flashlight (with a concentrated beam)</t>
  </si>
  <si>
    <t>Cardboard sheet or plastic tray</t>
  </si>
  <si>
    <t>1 per pair</t>
  </si>
  <si>
    <t>Price/Unit</t>
  </si>
  <si>
    <t>Item/Catalog #</t>
  </si>
  <si>
    <t>Vendor</t>
  </si>
  <si>
    <t>Unit of Measure</t>
  </si>
  <si>
    <t>QTY TO ORDER</t>
  </si>
  <si>
    <t>ITEM</t>
  </si>
  <si>
    <t>Audience</t>
  </si>
  <si>
    <t>Markers</t>
  </si>
  <si>
    <t>Composition Books</t>
  </si>
  <si>
    <t>Students</t>
  </si>
  <si>
    <t>Descriptor</t>
  </si>
  <si>
    <t>6/pack</t>
  </si>
  <si>
    <t>4/pack</t>
  </si>
  <si>
    <t>Grade</t>
  </si>
  <si>
    <t>Dollar Tree</t>
  </si>
  <si>
    <t>Oriental Trading Co</t>
  </si>
  <si>
    <t>Home Depot</t>
  </si>
  <si>
    <t>Heat lamp Stand</t>
  </si>
  <si>
    <t>Heat lamp Dome</t>
  </si>
  <si>
    <t>http://www.amazon.com/gp/product/B0002AR3OE/ref=oh_aui_detailpage_o02_s01?ie=UTF8&amp;psc=1</t>
  </si>
  <si>
    <t>Bin for Module kit</t>
  </si>
  <si>
    <t>HO</t>
  </si>
  <si>
    <t>MAT</t>
  </si>
  <si>
    <t>TEACHER KITS</t>
  </si>
  <si>
    <t>Chart paper</t>
  </si>
  <si>
    <t>1 per teacher</t>
  </si>
  <si>
    <t>1 setup for each group of 4 students</t>
  </si>
  <si>
    <t>Brown lunch bags</t>
  </si>
  <si>
    <t>2 for the class</t>
  </si>
  <si>
    <t>QTY IN EACH TEACHER KITS</t>
  </si>
  <si>
    <t>Class Count</t>
  </si>
  <si>
    <t xml:space="preserve">DO NOT CHANGE POSITION OF CELLS - VLOOKUP FORMULA IN MATERIALS LISTS </t>
  </si>
  <si>
    <t>Lessons</t>
  </si>
  <si>
    <t>450/pack</t>
  </si>
  <si>
    <t>Pick a Brick</t>
  </si>
  <si>
    <t>Legostore</t>
  </si>
  <si>
    <t>http://shop.lego.com/en-US/Pick-A-Brick-ByTheme</t>
  </si>
  <si>
    <t>Walmart</t>
  </si>
  <si>
    <t>http://www.walmart.com/ip/44785812?ref=myacct</t>
  </si>
  <si>
    <t>1 per group of 4 students</t>
  </si>
  <si>
    <t>Lesson 1a</t>
  </si>
  <si>
    <t>Lesson 2a</t>
  </si>
  <si>
    <t>Lesson 3a</t>
  </si>
  <si>
    <t>Lesson 3b</t>
  </si>
  <si>
    <t>Lesson 4a</t>
  </si>
  <si>
    <t>Lesson 4b</t>
  </si>
  <si>
    <t>Lesson 5a</t>
  </si>
  <si>
    <t>Lesson 5b</t>
  </si>
  <si>
    <t>Lesson 6a</t>
  </si>
  <si>
    <t>Lesson 6b</t>
  </si>
  <si>
    <t>Soil</t>
  </si>
  <si>
    <t>Lesson 2b</t>
  </si>
  <si>
    <t>Cups</t>
  </si>
  <si>
    <t>Class x2</t>
  </si>
  <si>
    <t>Pairx2</t>
  </si>
  <si>
    <t>1 per class</t>
  </si>
  <si>
    <t>2 per pair</t>
  </si>
  <si>
    <t>Studentsx2</t>
  </si>
  <si>
    <t>Lesson 1b</t>
  </si>
  <si>
    <t>For lessons 2a, 2b</t>
  </si>
  <si>
    <t>Students +1</t>
  </si>
  <si>
    <t>For lessons 1a, 5a</t>
  </si>
  <si>
    <t>Groupx2</t>
  </si>
  <si>
    <t>Lesson 7a and 7b</t>
  </si>
  <si>
    <t>Other Materials</t>
  </si>
  <si>
    <t>Student notebooks/ journals
Basic composition books</t>
  </si>
  <si>
    <t>Classx2</t>
  </si>
  <si>
    <t>Webstaurantstore.com</t>
  </si>
  <si>
    <t>6" Digital Probe Thermometer</t>
  </si>
  <si>
    <t>http://www.orientaltrading.com/inflatable-world-globes-a2-49_1290.fltr</t>
  </si>
  <si>
    <t>Dozen</t>
  </si>
  <si>
    <t xml:space="preserve">Inflatable World Globes </t>
  </si>
  <si>
    <t>100/pack</t>
  </si>
  <si>
    <t>http://www.amazon.com/Five-Star-Reinforced-Loose-leaf-17016/dp/B002N6EB7M/ref=sr_1_1?s=office-products&amp;ie=UTF8&amp;qid=1455144451&amp;sr=1-1&amp;keywords=graph+paper</t>
  </si>
  <si>
    <t>Zoo Med Deep Dome Lamp Fixture</t>
  </si>
  <si>
    <t>EntirelyPets</t>
  </si>
  <si>
    <t>http://www.entirelypets.com/zmrepdeepdome.html</t>
  </si>
  <si>
    <t>Inflatable Globe</t>
  </si>
  <si>
    <t>12/case</t>
  </si>
  <si>
    <t>Masking Tape</t>
  </si>
  <si>
    <t>15 X 15 200# Brown Double Face Corrugated Sheet</t>
  </si>
  <si>
    <t>50/bundle</t>
  </si>
  <si>
    <t>Paper Mart</t>
  </si>
  <si>
    <t>http://www.papermart.com/brown-corrugated-sheets-pads/id=4652#4652</t>
  </si>
  <si>
    <t>http://www.entirelypets.com/zoomedreplampstdlg.html</t>
  </si>
  <si>
    <t>36" Standard Hoops</t>
  </si>
  <si>
    <t>Must be telescoping light with sharp edge</t>
  </si>
  <si>
    <t>2.2 Sun’s Incoming Energy</t>
  </si>
  <si>
    <t>3.1 Earth’s Orbit Around the Sun</t>
  </si>
  <si>
    <t>4.2 Sun’s Incoming Energy with Tilt—Position 1</t>
  </si>
  <si>
    <t>4.3 Sun’s Incoming Energy with Tilt—Position 3</t>
  </si>
  <si>
    <t>4.4 Data Table, Number of Sun’s Incoming Rays by Season</t>
  </si>
  <si>
    <t>4.5 The Sun's Incoming Energy, Angle Related to Latitude at Position 1</t>
  </si>
  <si>
    <t>4.6 The Sun's Incoming Energy, Angle Related to Latitude at Position 3</t>
  </si>
  <si>
    <t>1 per pair of students</t>
  </si>
  <si>
    <t>6.3 Reading: Climb to Cold</t>
  </si>
  <si>
    <t>7.1 Team Challenges</t>
  </si>
  <si>
    <t>1.1 Possible Explanations for the Dachshund</t>
  </si>
  <si>
    <t>2.1 Mendel's Ideas</t>
  </si>
  <si>
    <t>3.1 Understanding Inheritance</t>
  </si>
  <si>
    <t>For lessons 3a, 3b</t>
  </si>
  <si>
    <t>4.6 Bar Graph for Generation 2 Duckos</t>
  </si>
  <si>
    <t>6.1 Case History 1, The Wilson Family</t>
  </si>
  <si>
    <t>6.2 Wilson Family Pedigree</t>
  </si>
  <si>
    <t>6.3 Case History 2, The Hansen Family</t>
  </si>
  <si>
    <t>6.4 Hansen Family Pedigree</t>
  </si>
  <si>
    <t>Type
HO=Handouts
MAT=Materials</t>
  </si>
  <si>
    <t>1.1 Map of Average Temperatures in the US, Dec–Feb</t>
  </si>
  <si>
    <t>Teacher Master - Display</t>
  </si>
  <si>
    <t>1.2 Average Temperatures around the World: Jan and July</t>
  </si>
  <si>
    <t>6th</t>
  </si>
  <si>
    <t>NOTE:</t>
  </si>
  <si>
    <t>Numbers can be changed to refect the correct amount of materials needed</t>
  </si>
  <si>
    <t>1.3 World Map Record Page</t>
  </si>
  <si>
    <t xml:space="preserve">For lessons 1a, 1b, </t>
  </si>
  <si>
    <t>1.4 Bar graphs of Jan Temp</t>
  </si>
  <si>
    <t>For lessons 1b</t>
  </si>
  <si>
    <t>1.5 Bar graphs of July Temp</t>
  </si>
  <si>
    <t>1.6 Map of Average Yearly Temp on Earth</t>
  </si>
  <si>
    <t xml:space="preserve">For lessons 1a, 1b, 2a, </t>
  </si>
  <si>
    <t>For lesson 2a</t>
  </si>
  <si>
    <t>Sheets of graph paper</t>
  </si>
  <si>
    <t>3 sheets per pair</t>
  </si>
  <si>
    <t>Pairx3</t>
  </si>
  <si>
    <t>Pencil</t>
  </si>
  <si>
    <t>Five Star Filler Paper, Graph Quad Ruled, 100 Sheets per pack</t>
  </si>
  <si>
    <t>https://www.dollartree.com/bulk/Led-Flashlights</t>
  </si>
  <si>
    <t>Rulers also needed in Genetics lessons</t>
  </si>
  <si>
    <t>For lessons 1b, 2a</t>
  </si>
  <si>
    <t>2.1 Angles of Light Energy</t>
  </si>
  <si>
    <t>For lessons 2a</t>
  </si>
  <si>
    <t>For lessons 1a, 1b, 2a, 2b</t>
  </si>
  <si>
    <t>2.3 Sun’s Incoming Energy</t>
  </si>
  <si>
    <t>1 hoop
32"-36" hula hoop (not smaller)</t>
  </si>
  <si>
    <t>Light Bulb - 40watt 
(not stronger)</t>
  </si>
  <si>
    <t>1 Styrofoam ball on a stick
(4" styrofoam ball)</t>
  </si>
  <si>
    <t>Styrofoam balls
You can buy these at Walmart or Hobby Lobby type places.</t>
  </si>
  <si>
    <t>Rubber band
(Color rubber bands stand out well)</t>
  </si>
  <si>
    <t>4" Rubber band</t>
  </si>
  <si>
    <t>AmazonBasics 40W</t>
  </si>
  <si>
    <t>https://www.amazon.com/AmazonBasics-Equivalent-Non-Dimmable-Lifetime-6-Pack/dp/B07JMX65SF/ref=sr_1_1_sspa?keywords=40+watt+light+bulbs&amp;qid=1578594138&amp;sr=8-1-spons&amp;psc=1&amp;spLa=ZW5jcnlwdGVkUXVhbGlmaWVyPUFDSVpYM1ZOSERORVQmZW5jcnlwdGVkSWQ9QTAxMDYzNDMzSlpTVU1UNTYzNldQJmVuY3J5cHRlZEFkSWQ9QTA4Nzg5MDIzREE3Q0xGUlk3TEZLJndpZGdldE5hbWU9c3BfYXRmJmFjdGlvbj1jbGlja1JlZGlyZWN0JmRvTm90TG9nQ2xpY2s9dHJ1ZQ==</t>
  </si>
  <si>
    <t>Socket with plug in cord</t>
  </si>
  <si>
    <t>https://www.amazon.com/3-Pack-Handing-Lantern-HESSION-5-9ft/dp/B01M8Q9ZNO/ref=sr_1_17?keywords=light+socket&amp;qid=1578594929&amp;s=hi&amp;sr=1-17</t>
  </si>
  <si>
    <t>3-Pack Handing Lantern Cord, HESSION 5.9ft Lamp Cord - On/Off Switch - Pendant Hanging Light with Plug in Cord (Black)</t>
  </si>
  <si>
    <t>3/pack</t>
  </si>
  <si>
    <t>Power Strip</t>
  </si>
  <si>
    <t>Power Strip (Optional)</t>
  </si>
  <si>
    <t>https://www.homedepot.com/s/power%2520strip?NCNI-5</t>
  </si>
  <si>
    <t>https://www.amazon.com/US-Games-Standard-Hoops-36-Inch/dp/B00CQ2268O</t>
  </si>
  <si>
    <t>1-2</t>
  </si>
  <si>
    <t>Varies</t>
  </si>
  <si>
    <t>You can buy these at Staples, Amazon, Office Depot, Walmart, 99 cents, Dollor Tree, etc</t>
  </si>
  <si>
    <t>2 push pins
(1 red and 1 blue)</t>
  </si>
  <si>
    <t>Push pins</t>
  </si>
  <si>
    <t>1 pack for each color</t>
  </si>
  <si>
    <t>Stand 
(Teacher will use the stand for lesson 3a and the group will use for lesson 3b)</t>
  </si>
  <si>
    <t>Square pieces of wood and dowel
(Small square pieces of wood drilled to fit a dowel at 23 ½ degrees exactly)</t>
  </si>
  <si>
    <t>Will need to go to C&amp;E Lumber to buy materials and have them drill the hole at 23 ½ degrees.</t>
  </si>
  <si>
    <t>C &amp; E Lumber and Hardware
2692 N Towne Ave, Pomona, CA 91767</t>
  </si>
  <si>
    <t>For lessons 3b</t>
  </si>
  <si>
    <t>1 per student/1 to display</t>
  </si>
  <si>
    <t>3.2 Image of North Star</t>
  </si>
  <si>
    <t xml:space="preserve">For lessons 3a, 3b, 4b
</t>
  </si>
  <si>
    <t>For lessons 2b, 3a, 4b</t>
  </si>
  <si>
    <t>For lesson 4b
(Page 3 only)</t>
  </si>
  <si>
    <t>For lessons 4a
(Pages 1-2 only)</t>
  </si>
  <si>
    <t>For lessons 4a, 4b</t>
  </si>
  <si>
    <t>For lesson 4b</t>
  </si>
  <si>
    <t>5.1 Map of Average Temp in the US, June-Aug</t>
  </si>
  <si>
    <t>For lessons 5a</t>
  </si>
  <si>
    <t>5.2 Investigating Temp at the Same Latitude</t>
  </si>
  <si>
    <t>Crayola Classic Colored Pencils, 12 Count</t>
  </si>
  <si>
    <t>https://www.walmart.com/ip/Crayola-Classic-Colored-Pencils-12-Count-Pack-of-3/922639442</t>
  </si>
  <si>
    <t>5.3 Map of 3 Cities in the US</t>
  </si>
  <si>
    <t>For lesson 5b</t>
  </si>
  <si>
    <t>For lesson 5b, 6a</t>
  </si>
  <si>
    <t>6.2 Uneven Heating Lab Instruction</t>
  </si>
  <si>
    <t>For lessons 6a</t>
  </si>
  <si>
    <t>Heat lamp Bulb
(115W)</t>
  </si>
  <si>
    <t>For lesson 6a</t>
  </si>
  <si>
    <t>2 Cups
(1 cup filled with soil; 1 cup filled with water)</t>
  </si>
  <si>
    <t>2 cooking thermometers 
(Digital recommended)</t>
  </si>
  <si>
    <t>For the class</t>
  </si>
  <si>
    <t>Small bag of soil or take soil from outside</t>
  </si>
  <si>
    <t>https://www.lowes.com/pl/Soil-Soil-soil-amendments-Landscaping-Outdoors/4294612793</t>
  </si>
  <si>
    <t>Zoo Med Reptile Lamp Stand (Large)</t>
  </si>
  <si>
    <t>Exo Terra Sun-Glo Basking Spot Lamp</t>
  </si>
  <si>
    <t>Any stores</t>
  </si>
  <si>
    <t>For lesson 5a, 5b, 6a, 6b</t>
  </si>
  <si>
    <t>For lessons 6a, 6b
(Part 1 only)</t>
  </si>
  <si>
    <t>6.1 Uneven Heating (Part 1)</t>
  </si>
  <si>
    <t>4.1 Angle of Sunlight and Seasons on Earth (Page 3)</t>
  </si>
  <si>
    <t>4.1 Angle of Sunlight and Seasons on Earth (Pages 1-2)</t>
  </si>
  <si>
    <t>6.1 Uneven Heating (Part 2)</t>
  </si>
  <si>
    <t>For lesson 6b
(Part 2 only)</t>
  </si>
  <si>
    <t>For lesson 6b</t>
  </si>
  <si>
    <t>For lessons 7a, 7b</t>
  </si>
  <si>
    <r>
      <rPr>
        <u/>
        <sz val="10"/>
        <color rgb="FF0070C0"/>
        <rFont val="Arial"/>
        <family val="2"/>
      </rPr>
      <t>GLOBE WITH STAND SET-UP</t>
    </r>
    <r>
      <rPr>
        <sz val="10"/>
        <color rgb="FF0070C0"/>
        <rFont val="Arial"/>
        <family val="2"/>
      </rPr>
      <t xml:space="preserve">
MAT</t>
    </r>
  </si>
  <si>
    <r>
      <rPr>
        <u/>
        <sz val="10"/>
        <color rgb="FF0070C0"/>
        <rFont val="Arial"/>
        <family val="2"/>
      </rPr>
      <t>Light Set-Up:</t>
    </r>
    <r>
      <rPr>
        <sz val="10"/>
        <color rgb="FF0070C0"/>
        <rFont val="Arial"/>
        <family val="2"/>
      </rPr>
      <t xml:space="preserve">
For lessons 3a, 3b, 4b</t>
    </r>
  </si>
  <si>
    <r>
      <rPr>
        <u/>
        <sz val="10"/>
        <color rgb="FF0070C0"/>
        <rFont val="Arial"/>
        <family val="2"/>
      </rPr>
      <t>Globe Set-Up</t>
    </r>
    <r>
      <rPr>
        <sz val="10"/>
        <color rgb="FF0070C0"/>
        <rFont val="Arial"/>
        <family val="2"/>
      </rPr>
      <t xml:space="preserve">:
For lessons 3a, 3b, 4b
</t>
    </r>
  </si>
  <si>
    <r>
      <rPr>
        <u/>
        <sz val="10"/>
        <color rgb="FF0070C0"/>
        <rFont val="Arial"/>
        <family val="2"/>
      </rPr>
      <t>Heat Lamp:</t>
    </r>
    <r>
      <rPr>
        <sz val="10"/>
        <color rgb="FF0070C0"/>
        <rFont val="Arial"/>
        <family val="2"/>
      </rPr>
      <t xml:space="preserve">
For lessons 6a </t>
    </r>
  </si>
  <si>
    <t>Staples, Office Depot, Target, Walmart, etc</t>
  </si>
  <si>
    <t>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</t>
  </si>
  <si>
    <t>2/pack</t>
  </si>
  <si>
    <t>Chart paper - Post-it Super Sticky Easel Pad, 25 x 30 Inches</t>
  </si>
  <si>
    <t>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</t>
  </si>
  <si>
    <t>Mr. Sketch Markers (12/pack)</t>
  </si>
  <si>
    <t>Staples or any stores</t>
  </si>
  <si>
    <t>Sterilite 66 Quart Latch Box</t>
  </si>
  <si>
    <t>Provided with SEC lesson</t>
  </si>
  <si>
    <t>For lesson 2b</t>
  </si>
  <si>
    <t>Colored sticky dots
(blue and green - 1/4" circle size)
OR
Green and blue colored pencils</t>
  </si>
  <si>
    <t>Sticky Dots: 3 of each color per student
OR
Colored Pencils: 1 of each per student</t>
  </si>
  <si>
    <t>https://www.amazon.com/Avery-05792-Permanent-Self-Adhesive-Color-Coding/dp/B00007LVEX?th=1</t>
  </si>
  <si>
    <t>Avery(R) Color-Coding Permanent Round Labels, 1/4in. Diameter</t>
  </si>
  <si>
    <t>For lesson 2b, 3a</t>
  </si>
  <si>
    <t>3.2 A Read Aloud</t>
  </si>
  <si>
    <t>3.3 Sample Marked Essay</t>
  </si>
  <si>
    <t>3.4 Genes and Chromosomes</t>
  </si>
  <si>
    <t>For lesson 3b</t>
  </si>
  <si>
    <t>3.4 Genes and Chromosomes (Teacher Master)</t>
  </si>
  <si>
    <t>Teacher Master</t>
  </si>
  <si>
    <t>For lesson 4a</t>
  </si>
  <si>
    <t>2 brown lunch bags
(large enough to hold the chromosomes in Handouts 4.1 and 4.2)</t>
  </si>
  <si>
    <t>4.1 Bill Color Gene (Red)
(1 copy on two different colors of cardstock)</t>
  </si>
  <si>
    <t>4.2 Bill Color Gene (Orange)
(1 copy on two different colors of cardstock)</t>
  </si>
  <si>
    <t>Lunch bags</t>
  </si>
  <si>
    <t>Lunch-sized, re-sealable plastic bag</t>
  </si>
  <si>
    <t>For lessons 4b</t>
  </si>
  <si>
    <t>Ziploc Sandwich Bags</t>
  </si>
  <si>
    <t>Legos: 4 yellow 2 x 4 bricks</t>
  </si>
  <si>
    <t>Legos: 2 yellow 2 x 2 bricks</t>
  </si>
  <si>
    <t>Legos: 2 red 2 x 2 bricks</t>
  </si>
  <si>
    <t>Legos: 2 orange 2 x 2 bricks</t>
  </si>
  <si>
    <t>1 set per pair of students</t>
  </si>
  <si>
    <t>Pairx4</t>
  </si>
  <si>
    <t>4.3 B Alleles</t>
  </si>
  <si>
    <t>4.4 b Alleles</t>
  </si>
  <si>
    <t>4.5 Making Generation 2 Duckos</t>
  </si>
  <si>
    <t>5.1 Exploring Trait Patterns</t>
  </si>
  <si>
    <t>6.2 Wilson Family Pedigree (Teacher Master)</t>
  </si>
  <si>
    <t>6.4 Hansen Family Pedigree (Teacher Master)</t>
  </si>
  <si>
    <r>
      <rPr>
        <sz val="10"/>
        <color rgb="FFFF0000"/>
        <rFont val="Arial"/>
        <family val="2"/>
      </rPr>
      <t>Note: Use from SEC Kit</t>
    </r>
    <r>
      <rPr>
        <sz val="10"/>
        <color rgb="FF0070C0"/>
        <rFont val="Arial"/>
        <family val="2"/>
      </rPr>
      <t xml:space="preserve">
For lessons 3b, 5b</t>
    </r>
  </si>
  <si>
    <t>For lessons 5a, 6a</t>
  </si>
  <si>
    <t>Colored pencils
(Enough for each student to have three colors; if possible, each student should use the same three colors.)</t>
  </si>
  <si>
    <r>
      <rPr>
        <sz val="10"/>
        <color rgb="FFFF0000"/>
        <rFont val="Arial"/>
        <family val="2"/>
      </rPr>
      <t>From classroom</t>
    </r>
    <r>
      <rPr>
        <sz val="10"/>
        <color rgb="FF0070C0"/>
        <rFont val="Arial"/>
        <family val="2"/>
      </rPr>
      <t xml:space="preserve">
For lesson 2a</t>
    </r>
  </si>
  <si>
    <t>Watch or clock with second hand</t>
  </si>
  <si>
    <t xml:space="preserve">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</si>
</sst>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3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0070C0"/>
      <name val="Arial"/>
      <family val="2"/>
    </font>
    <font>
      <u/>
      <sz val="10"/>
      <color rgb="FF0070C0"/>
      <name val="Calibri"/>
      <family val="2"/>
      <scheme val="minor"/>
    </font>
    <font>
      <u/>
      <sz val="10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4">
    <xf numFmtId="0" fontId="0" fillId="0" borderId="0" xfId="0"/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1" fillId="0" borderId="0" xfId="0" applyFont="1" applyAlignment="1">
      <alignment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1" fontId="5" fillId="0" borderId="6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0" borderId="0" xfId="0" applyFont="1"/>
    <xf numFmtId="0" fontId="6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vertical="center" wrapText="1"/>
    </xf>
    <xf numFmtId="0" fontId="17" fillId="0" borderId="7" xfId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left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5" borderId="5" xfId="0" applyFont="1" applyFill="1" applyBorder="1" applyAlignment="1">
      <alignment horizontal="center" vertical="center" textRotation="90" wrapText="1"/>
    </xf>
    <xf numFmtId="164" fontId="1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vertical="center" textRotation="90" wrapText="1"/>
    </xf>
    <xf numFmtId="0" fontId="4" fillId="8" borderId="7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8" fillId="4" borderId="7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7" borderId="7" xfId="0" applyFont="1" applyFill="1" applyBorder="1" applyAlignment="1">
      <alignment horizontal="center" vertical="center" textRotation="90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8" fillId="10" borderId="7" xfId="0" applyFont="1" applyFill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 textRotation="90" wrapText="1"/>
    </xf>
    <xf numFmtId="0" fontId="8" fillId="10" borderId="5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5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164" fontId="1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7" fillId="0" borderId="5" xfId="1" applyFont="1" applyBorder="1" applyAlignment="1">
      <alignment horizontal="left" wrapText="1"/>
    </xf>
    <xf numFmtId="164" fontId="16" fillId="0" borderId="5" xfId="0" applyNumberFormat="1" applyFont="1" applyFill="1" applyBorder="1" applyAlignment="1">
      <alignment horizontal="left" vertical="center" wrapText="1"/>
    </xf>
    <xf numFmtId="164" fontId="18" fillId="0" borderId="5" xfId="1" applyNumberFormat="1" applyFont="1" applyFill="1" applyBorder="1" applyAlignment="1">
      <alignment horizontal="left"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center" vertical="center" textRotation="90" wrapText="1"/>
    </xf>
  </cellXfs>
  <cellStyles count="1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7ED8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AmazonBasics-Equivalent-Non-Dimmable-Lifetime-6-Pack/dp/B07JMX65SF/ref=sr_1_1_sspa?keywords=40+watt+light+bulbs&amp;qid=1578594138&amp;sr=8-1-spons&amp;psc=1&amp;spLa=ZW5jcnlwdGVkUXVhbGlmaWVyPUFDSVpYM1ZOSERORVQmZW5jcnlwdGVkSWQ9QTAxMDYzNDMzSlpTVU1UNTYzNldQJmVuY3J5cHRlZEFkSWQ9QTA4Nzg5MDIzREE3Q0xGUlk3TEZLJndpZGdldE5hbWU9c3BfYXRmJmFjdGlvbj1jbGlja1JlZGlyZWN0JmRvTm90TG9nQ2xpY2s9dHJ1ZQ==" TargetMode="External"/><Relationship Id="rId13" Type="http://schemas.openxmlformats.org/officeDocument/2006/relationships/hyperlink" Target="http://www.papermart.com/brown-corrugated-sheets-pads/id=4652" TargetMode="External"/><Relationship Id="rId18" Type="http://schemas.openxmlformats.org/officeDocument/2006/relationships/hyperlink" Target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TargetMode="External"/><Relationship Id="rId3" Type="http://schemas.openxmlformats.org/officeDocument/2006/relationships/hyperlink" Target="http://www.webstaurantstore.com/6-digital-probe-thermometer/913300NSFB.html?utm_source=Google&amp;utm_medium=cpc&amp;utm_campaign=GoogleShopping&amp;gclid=CjgKEAjwtZucBRD77aiiq_v4xnASJABkAg8J7sjz5EKO0beshI9Y8pd-KE0R8tdZdYEx91AgqkcmaPD_BwE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://www.amazon.com/Five-Star-Reinforced-Loose-leaf-17016/dp/B002N6EB7M/ref=sr_1_1?s=office-products&amp;ie=UTF8&amp;qid=1455144451&amp;sr=1-1&amp;keywords=graph+paper" TargetMode="External"/><Relationship Id="rId12" Type="http://schemas.openxmlformats.org/officeDocument/2006/relationships/hyperlink" Target="https://www.homedepot.com/s/power%2520strip?NCNI-5" TargetMode="External"/><Relationship Id="rId17" Type="http://schemas.openxmlformats.org/officeDocument/2006/relationships/hyperlink" Target="http://www.entirelypets.com/zmrepdeepdome.html" TargetMode="External"/><Relationship Id="rId2" Type="http://schemas.openxmlformats.org/officeDocument/2006/relationships/hyperlink" Target="http://www.amazon.com/Red-Push-Pins-Thumbtacks-pushpins/dp/B003U7NTYY" TargetMode="External"/><Relationship Id="rId16" Type="http://schemas.openxmlformats.org/officeDocument/2006/relationships/hyperlink" Target="http://www.entirelypets.com/zoomedreplampstdlg.html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smoothfoam.com/product/10054.html" TargetMode="External"/><Relationship Id="rId6" Type="http://schemas.openxmlformats.org/officeDocument/2006/relationships/hyperlink" Target="http://www.orientaltrading.com/inflatable-world-globes-a2-49_1290.fltr" TargetMode="External"/><Relationship Id="rId11" Type="http://schemas.openxmlformats.org/officeDocument/2006/relationships/hyperlink" Target="https://www.amazon.com/US-Games-Standard-Hoops-36-Inch/dp/B00CQ2268O" TargetMode="External"/><Relationship Id="rId5" Type="http://schemas.openxmlformats.org/officeDocument/2006/relationships/hyperlink" Target="https://www.lowes.com/pl/Soil-Soil-soil-amendments-Landscaping-Outdoors/4294612793" TargetMode="External"/><Relationship Id="rId15" Type="http://schemas.openxmlformats.org/officeDocument/2006/relationships/hyperlink" Target="https://www.walmart.com/ip/Crayola-Classic-Colored-Pencils-12-Count-Pack-of-3/922639442" TargetMode="External"/><Relationship Id="rId10" Type="http://schemas.openxmlformats.org/officeDocument/2006/relationships/hyperlink" Target="https://www.amazon.com/3-Pack-Handing-Lantern-HESSION-5-9ft/dp/B01M8Q9ZNO/ref=sr_1_17?keywords=light+socket&amp;qid=1578594929&amp;s=hi&amp;sr=1-17" TargetMode="External"/><Relationship Id="rId19" Type="http://schemas.openxmlformats.org/officeDocument/2006/relationships/hyperlink" Target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TargetMode="External"/><Relationship Id="rId4" Type="http://schemas.openxmlformats.org/officeDocument/2006/relationships/hyperlink" Target="http://www.walmart.com/ip/44785812?ref=myacct" TargetMode="External"/><Relationship Id="rId9" Type="http://schemas.openxmlformats.org/officeDocument/2006/relationships/hyperlink" Target="http://www.amazon.com/gp/product/B0002AR3OE/ref=oh_aui_detailpage_o02_s01?ie=UTF8&amp;psc=1" TargetMode="External"/><Relationship Id="rId14" Type="http://schemas.openxmlformats.org/officeDocument/2006/relationships/hyperlink" Target="https://www.dollartree.com/bulk/Led-Flashlights" TargetMode="Externa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Avery-05792-Permanent-Self-Adhesive-Color-Coding/dp/B00007LVEX?th=1" TargetMode="External"/><Relationship Id="rId3" Type="http://schemas.openxmlformats.org/officeDocument/2006/relationships/hyperlink" Target="http://shop.lego.com/en-US/Pick-A-Brick-ByTheme" TargetMode="External"/><Relationship Id="rId7" Type="http://schemas.openxmlformats.org/officeDocument/2006/relationships/hyperlink" Target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TargetMode="External"/><Relationship Id="rId2" Type="http://schemas.openxmlformats.org/officeDocument/2006/relationships/hyperlink" Target="http://shop.lego.com/en-US/Pick-A-Brick-ByTheme" TargetMode="External"/><Relationship Id="rId1" Type="http://schemas.openxmlformats.org/officeDocument/2006/relationships/hyperlink" Target="http://shop.lego.com/en-US/Pick-A-Brick-ByTheme" TargetMode="External"/><Relationship Id="rId6" Type="http://schemas.openxmlformats.org/officeDocument/2006/relationships/hyperlink" Target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TargetMode="External"/><Relationship Id="rId11" Type="http://schemas.openxmlformats.org/officeDocument/2006/relationships/comments" Target="../comments2.xml"/><Relationship Id="rId5" Type="http://schemas.openxmlformats.org/officeDocument/2006/relationships/hyperlink" Target="http://www.walmart.com/ip/44785812?ref=myacct" TargetMode="External"/><Relationship Id="rId10" Type="http://schemas.openxmlformats.org/officeDocument/2006/relationships/vmlDrawing" Target="../drawings/vmlDrawing2.vml"/><Relationship Id="rId4" Type="http://schemas.openxmlformats.org/officeDocument/2006/relationships/hyperlink" Target="http://shop.lego.com/en-US/Pick-A-Brick-ByTheme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  <pageSetUpPr fitToPage="1"/>
  </sheetPr>
  <dimension ref="A1:N59"/>
  <sheetViews>
    <sheetView tabSelected="1" zoomScaleNormal="100" zoomScalePageLayoutView="80" workbookViewId="0">
      <selection activeCell="B2" sqref="B2"/>
    </sheetView>
  </sheetViews>
  <sheetFormatPr defaultColWidth="12.28515625" defaultRowHeight="12.75" x14ac:dyDescent="0.2"/>
  <cols>
    <col min="1" max="1" width="12.28515625" style="28"/>
    <col min="2" max="2" width="17.42578125" style="2" customWidth="1"/>
    <col min="3" max="3" width="29.28515625" style="5" customWidth="1"/>
    <col min="4" max="4" width="26.42578125" style="5" customWidth="1"/>
    <col min="5" max="5" width="24.7109375" style="5" customWidth="1"/>
    <col min="6" max="6" width="11.42578125" style="5" bestFit="1" customWidth="1"/>
    <col min="7" max="7" width="13.42578125" style="2" customWidth="1"/>
    <col min="8" max="8" width="22.7109375" style="5" customWidth="1"/>
    <col min="9" max="9" width="30.7109375" style="5" customWidth="1"/>
    <col min="10" max="10" width="24.42578125" style="5" customWidth="1"/>
    <col min="11" max="11" width="9.28515625" style="94" bestFit="1" customWidth="1"/>
    <col min="12" max="12" width="9.7109375" style="2" bestFit="1" customWidth="1"/>
    <col min="13" max="13" width="7.7109375" style="2" customWidth="1"/>
    <col min="14" max="14" width="38" style="5" bestFit="1" customWidth="1"/>
    <col min="15" max="16384" width="12.28515625" style="7"/>
  </cols>
  <sheetData>
    <row r="1" spans="1:14" s="15" customFormat="1" ht="62.25" customHeight="1" thickBot="1" x14ac:dyDescent="0.25">
      <c r="A1" s="84" t="s">
        <v>54</v>
      </c>
      <c r="B1" s="84" t="s">
        <v>128</v>
      </c>
      <c r="C1" s="84" t="s">
        <v>10</v>
      </c>
      <c r="D1" s="84" t="s">
        <v>9</v>
      </c>
      <c r="E1" s="84" t="s">
        <v>32</v>
      </c>
      <c r="F1" s="84" t="s">
        <v>28</v>
      </c>
      <c r="G1" s="83" t="s">
        <v>51</v>
      </c>
      <c r="H1" s="83" t="s">
        <v>27</v>
      </c>
      <c r="I1" s="84" t="s">
        <v>23</v>
      </c>
      <c r="J1" s="84" t="s">
        <v>24</v>
      </c>
      <c r="K1" s="85" t="s">
        <v>22</v>
      </c>
      <c r="L1" s="84" t="s">
        <v>25</v>
      </c>
      <c r="M1" s="83" t="s">
        <v>26</v>
      </c>
      <c r="N1" s="84" t="s">
        <v>9</v>
      </c>
    </row>
    <row r="2" spans="1:14" ht="36.75" customHeight="1" thickTop="1" x14ac:dyDescent="0.2">
      <c r="A2" s="154" t="s">
        <v>62</v>
      </c>
      <c r="B2" s="155" t="s">
        <v>269</v>
      </c>
      <c r="C2" s="156" t="s">
        <v>129</v>
      </c>
      <c r="D2" s="156" t="s">
        <v>83</v>
      </c>
      <c r="E2" s="156" t="s">
        <v>130</v>
      </c>
      <c r="F2" s="156" t="s">
        <v>7</v>
      </c>
      <c r="G2" s="155">
        <f>LOOKUP($F2,'Classroom QTY'!$A$4:$B$14)</f>
        <v>1</v>
      </c>
      <c r="H2" s="157"/>
      <c r="I2" s="157"/>
      <c r="J2" s="156"/>
      <c r="K2" s="158"/>
      <c r="L2" s="155"/>
      <c r="M2" s="155"/>
      <c r="N2" s="159"/>
    </row>
    <row r="3" spans="1:14" ht="25.5" x14ac:dyDescent="0.2">
      <c r="A3" s="132"/>
      <c r="B3" s="53" t="s">
        <v>43</v>
      </c>
      <c r="C3" s="55" t="s">
        <v>131</v>
      </c>
      <c r="D3" s="55" t="s">
        <v>136</v>
      </c>
      <c r="E3" s="55" t="s">
        <v>21</v>
      </c>
      <c r="F3" s="55" t="s">
        <v>0</v>
      </c>
      <c r="G3" s="53">
        <f>LOOKUP($F3,'Classroom QTY'!$A$4:$B$14)</f>
        <v>17</v>
      </c>
      <c r="H3" s="55"/>
      <c r="I3" s="55"/>
      <c r="J3" s="55"/>
      <c r="K3" s="27"/>
      <c r="L3" s="53"/>
      <c r="M3" s="53"/>
      <c r="N3" s="46"/>
    </row>
    <row r="4" spans="1:14" ht="15" customHeight="1" x14ac:dyDescent="0.2">
      <c r="A4" s="132"/>
      <c r="B4" s="53" t="s">
        <v>43</v>
      </c>
      <c r="C4" s="55" t="s">
        <v>135</v>
      </c>
      <c r="D4" s="55" t="s">
        <v>141</v>
      </c>
      <c r="E4" s="55" t="s">
        <v>78</v>
      </c>
      <c r="F4" s="55" t="s">
        <v>79</v>
      </c>
      <c r="G4" s="53">
        <f>LOOKUP($F4,'Classroom QTY'!$A$4:$B$14)</f>
        <v>68</v>
      </c>
      <c r="H4" s="55"/>
      <c r="I4" s="55"/>
      <c r="J4" s="55"/>
      <c r="K4" s="27"/>
      <c r="L4" s="53"/>
      <c r="M4" s="53"/>
      <c r="N4" s="46"/>
    </row>
    <row r="5" spans="1:14" s="38" customFormat="1" ht="25.5" x14ac:dyDescent="0.2">
      <c r="A5" s="132"/>
      <c r="B5" s="111" t="s">
        <v>44</v>
      </c>
      <c r="C5" s="113" t="s">
        <v>99</v>
      </c>
      <c r="D5" s="113" t="s">
        <v>153</v>
      </c>
      <c r="E5" s="113" t="s">
        <v>61</v>
      </c>
      <c r="F5" s="113" t="s">
        <v>3</v>
      </c>
      <c r="G5" s="111">
        <f>LOOKUP($F5,'Classroom QTY'!$A$4:$B$14)</f>
        <v>8</v>
      </c>
      <c r="H5" s="113" t="s">
        <v>93</v>
      </c>
      <c r="I5" s="73" t="s">
        <v>91</v>
      </c>
      <c r="J5" s="113" t="s">
        <v>37</v>
      </c>
      <c r="K5" s="78">
        <v>15.29</v>
      </c>
      <c r="L5" s="111" t="s">
        <v>92</v>
      </c>
      <c r="M5" s="111">
        <v>1</v>
      </c>
      <c r="N5" s="72"/>
    </row>
    <row r="6" spans="1:14" ht="12.75" customHeight="1" x14ac:dyDescent="0.2">
      <c r="A6" s="132" t="s">
        <v>80</v>
      </c>
      <c r="B6" s="53" t="s">
        <v>43</v>
      </c>
      <c r="C6" s="55" t="s">
        <v>137</v>
      </c>
      <c r="D6" s="55" t="s">
        <v>150</v>
      </c>
      <c r="E6" s="55" t="s">
        <v>21</v>
      </c>
      <c r="F6" s="55" t="s">
        <v>0</v>
      </c>
      <c r="G6" s="53">
        <f>LOOKUP($F6,'Classroom QTY'!$A$4:$B$14)</f>
        <v>17</v>
      </c>
      <c r="H6" s="55"/>
      <c r="I6" s="55"/>
      <c r="J6" s="55"/>
      <c r="K6" s="27"/>
      <c r="L6" s="53"/>
      <c r="M6" s="53"/>
      <c r="N6" s="46"/>
    </row>
    <row r="7" spans="1:14" ht="12.75" customHeight="1" x14ac:dyDescent="0.2">
      <c r="A7" s="132"/>
      <c r="B7" s="53" t="s">
        <v>43</v>
      </c>
      <c r="C7" s="55" t="s">
        <v>139</v>
      </c>
      <c r="D7" s="55" t="s">
        <v>150</v>
      </c>
      <c r="E7" s="55" t="s">
        <v>21</v>
      </c>
      <c r="F7" s="55" t="s">
        <v>0</v>
      </c>
      <c r="G7" s="53">
        <f>LOOKUP($F7,'Classroom QTY'!$A$4:$B$14)</f>
        <v>17</v>
      </c>
      <c r="H7" s="55"/>
      <c r="I7" s="55"/>
      <c r="J7" s="55"/>
      <c r="K7" s="27"/>
      <c r="L7" s="53"/>
      <c r="M7" s="53"/>
      <c r="N7" s="46"/>
    </row>
    <row r="8" spans="1:14" ht="26.25" thickBot="1" x14ac:dyDescent="0.25">
      <c r="A8" s="160"/>
      <c r="B8" s="35" t="s">
        <v>43</v>
      </c>
      <c r="C8" s="45" t="s">
        <v>140</v>
      </c>
      <c r="D8" s="45" t="s">
        <v>138</v>
      </c>
      <c r="E8" s="45" t="s">
        <v>130</v>
      </c>
      <c r="F8" s="45" t="s">
        <v>7</v>
      </c>
      <c r="G8" s="35">
        <f>LOOKUP($F8,'Classroom QTY'!$A$4:$B$14)</f>
        <v>1</v>
      </c>
      <c r="H8" s="45"/>
      <c r="I8" s="45"/>
      <c r="J8" s="45"/>
      <c r="K8" s="26"/>
      <c r="L8" s="35"/>
      <c r="M8" s="35"/>
      <c r="N8" s="36"/>
    </row>
    <row r="9" spans="1:14" ht="13.5" customHeight="1" thickTop="1" x14ac:dyDescent="0.2">
      <c r="A9" s="140" t="s">
        <v>63</v>
      </c>
      <c r="B9" s="52" t="s">
        <v>43</v>
      </c>
      <c r="C9" s="54" t="s">
        <v>151</v>
      </c>
      <c r="D9" s="54" t="s">
        <v>152</v>
      </c>
      <c r="E9" s="54" t="s">
        <v>14</v>
      </c>
      <c r="F9" s="54" t="s">
        <v>31</v>
      </c>
      <c r="G9" s="52">
        <f>LOOKUP($F9,'Classroom QTY'!$A$4:$B$14)</f>
        <v>34</v>
      </c>
      <c r="H9" s="54"/>
      <c r="I9" s="24"/>
      <c r="J9" s="54"/>
      <c r="K9" s="33"/>
      <c r="L9" s="52"/>
      <c r="M9" s="52"/>
      <c r="N9" s="21"/>
    </row>
    <row r="10" spans="1:14" x14ac:dyDescent="0.2">
      <c r="A10" s="161"/>
      <c r="B10" s="53" t="s">
        <v>43</v>
      </c>
      <c r="C10" s="55" t="s">
        <v>109</v>
      </c>
      <c r="D10" s="55" t="s">
        <v>81</v>
      </c>
      <c r="E10" s="55" t="s">
        <v>130</v>
      </c>
      <c r="F10" s="55" t="s">
        <v>7</v>
      </c>
      <c r="G10" s="53">
        <f>LOOKUP($F10,'Classroom QTY'!$A$4:$B$14)</f>
        <v>1</v>
      </c>
      <c r="H10" s="55"/>
      <c r="I10" s="6"/>
      <c r="J10" s="55"/>
      <c r="K10" s="27"/>
      <c r="L10" s="53"/>
      <c r="M10" s="53"/>
      <c r="N10" s="46"/>
    </row>
    <row r="11" spans="1:14" s="38" customFormat="1" ht="38.25" x14ac:dyDescent="0.2">
      <c r="A11" s="161"/>
      <c r="B11" s="111" t="s">
        <v>44</v>
      </c>
      <c r="C11" s="113" t="s">
        <v>20</v>
      </c>
      <c r="D11" s="113" t="s">
        <v>142</v>
      </c>
      <c r="E11" s="113" t="s">
        <v>21</v>
      </c>
      <c r="F11" s="113" t="s">
        <v>0</v>
      </c>
      <c r="G11" s="111">
        <f>LOOKUP($F11,'Classroom QTY'!$A$4:$B$14)</f>
        <v>17</v>
      </c>
      <c r="H11" s="113" t="s">
        <v>102</v>
      </c>
      <c r="I11" s="73" t="s">
        <v>105</v>
      </c>
      <c r="J11" s="113" t="s">
        <v>104</v>
      </c>
      <c r="K11" s="78">
        <v>18</v>
      </c>
      <c r="L11" s="111" t="s">
        <v>103</v>
      </c>
      <c r="M11" s="111">
        <v>1</v>
      </c>
      <c r="N11" s="72"/>
    </row>
    <row r="12" spans="1:14" s="38" customFormat="1" ht="76.5" x14ac:dyDescent="0.2">
      <c r="A12" s="161"/>
      <c r="B12" s="111" t="s">
        <v>44</v>
      </c>
      <c r="C12" s="113" t="s">
        <v>143</v>
      </c>
      <c r="D12" s="113" t="s">
        <v>142</v>
      </c>
      <c r="E12" s="113" t="s">
        <v>144</v>
      </c>
      <c r="F12" s="113" t="s">
        <v>145</v>
      </c>
      <c r="G12" s="111">
        <f>LOOKUP($F12,'Classroom QTY'!$A$4:$B$14)</f>
        <v>51</v>
      </c>
      <c r="H12" s="113" t="s">
        <v>147</v>
      </c>
      <c r="I12" s="73" t="s">
        <v>95</v>
      </c>
      <c r="J12" s="113" t="s">
        <v>16</v>
      </c>
      <c r="K12" s="78">
        <v>9.92</v>
      </c>
      <c r="L12" s="111" t="s">
        <v>94</v>
      </c>
      <c r="M12" s="111">
        <v>1</v>
      </c>
      <c r="N12" s="72"/>
    </row>
    <row r="13" spans="1:14" s="39" customFormat="1" ht="25.5" x14ac:dyDescent="0.2">
      <c r="A13" s="161"/>
      <c r="B13" s="111" t="s">
        <v>44</v>
      </c>
      <c r="C13" s="113" t="s">
        <v>19</v>
      </c>
      <c r="D13" s="113" t="s">
        <v>142</v>
      </c>
      <c r="E13" s="113" t="s">
        <v>21</v>
      </c>
      <c r="F13" s="113" t="s">
        <v>0</v>
      </c>
      <c r="G13" s="111">
        <f>LOOKUP($F13,'Classroom QTY'!$A$4:$B$14)</f>
        <v>17</v>
      </c>
      <c r="H13" s="113" t="s">
        <v>19</v>
      </c>
      <c r="I13" s="73" t="s">
        <v>148</v>
      </c>
      <c r="J13" s="113" t="s">
        <v>36</v>
      </c>
      <c r="K13" s="78">
        <v>1</v>
      </c>
      <c r="L13" s="111" t="s">
        <v>13</v>
      </c>
      <c r="M13" s="111">
        <v>17</v>
      </c>
      <c r="N13" s="72" t="s">
        <v>108</v>
      </c>
    </row>
    <row r="14" spans="1:14" s="39" customFormat="1" ht="25.5" x14ac:dyDescent="0.2">
      <c r="A14" s="161"/>
      <c r="B14" s="111" t="s">
        <v>44</v>
      </c>
      <c r="C14" s="113" t="s">
        <v>5</v>
      </c>
      <c r="D14" s="113" t="s">
        <v>267</v>
      </c>
      <c r="E14" s="113" t="s">
        <v>21</v>
      </c>
      <c r="F14" s="113" t="s">
        <v>0</v>
      </c>
      <c r="G14" s="111">
        <f>LOOKUP($F14,'Classroom QTY'!$A$4:$B$14)</f>
        <v>17</v>
      </c>
      <c r="H14" s="113"/>
      <c r="I14" s="73"/>
      <c r="J14" s="113"/>
      <c r="K14" s="78"/>
      <c r="L14" s="111"/>
      <c r="M14" s="111"/>
      <c r="N14" s="72" t="s">
        <v>149</v>
      </c>
    </row>
    <row r="15" spans="1:14" s="38" customFormat="1" ht="42" customHeight="1" x14ac:dyDescent="0.2">
      <c r="A15" s="161"/>
      <c r="B15" s="111" t="s">
        <v>44</v>
      </c>
      <c r="C15" s="113" t="s">
        <v>6</v>
      </c>
      <c r="D15" s="113" t="s">
        <v>267</v>
      </c>
      <c r="E15" s="113" t="s">
        <v>21</v>
      </c>
      <c r="F15" s="113" t="s">
        <v>0</v>
      </c>
      <c r="G15" s="111">
        <f>LOOKUP($F15,'Classroom QTY'!$A$4:$B$14)</f>
        <v>17</v>
      </c>
      <c r="H15" s="113"/>
      <c r="I15" s="113"/>
      <c r="J15" s="113"/>
      <c r="K15" s="78"/>
      <c r="L15" s="111"/>
      <c r="M15" s="111"/>
      <c r="N15" s="72"/>
    </row>
    <row r="16" spans="1:14" s="38" customFormat="1" ht="42" customHeight="1" x14ac:dyDescent="0.2">
      <c r="A16" s="161"/>
      <c r="B16" s="111" t="s">
        <v>44</v>
      </c>
      <c r="C16" s="113" t="s">
        <v>146</v>
      </c>
      <c r="D16" s="113" t="s">
        <v>267</v>
      </c>
      <c r="E16" s="113" t="s">
        <v>21</v>
      </c>
      <c r="F16" s="113" t="s">
        <v>0</v>
      </c>
      <c r="G16" s="111">
        <f>LOOKUP($F16,'Classroom QTY'!$A$4:$B$14)</f>
        <v>17</v>
      </c>
      <c r="H16" s="113"/>
      <c r="I16" s="113"/>
      <c r="J16" s="113"/>
      <c r="K16" s="78"/>
      <c r="L16" s="111"/>
      <c r="M16" s="111"/>
      <c r="N16" s="72"/>
    </row>
    <row r="17" spans="1:14" s="38" customFormat="1" ht="40.5" customHeight="1" x14ac:dyDescent="0.2">
      <c r="A17" s="161"/>
      <c r="B17" s="111" t="s">
        <v>44</v>
      </c>
      <c r="C17" s="113" t="s">
        <v>4</v>
      </c>
      <c r="D17" s="113" t="s">
        <v>267</v>
      </c>
      <c r="E17" s="113" t="s">
        <v>21</v>
      </c>
      <c r="F17" s="113" t="s">
        <v>0</v>
      </c>
      <c r="G17" s="111">
        <f>LOOKUP($F17,'Classroom QTY'!$A$4:$B$14)</f>
        <v>17</v>
      </c>
      <c r="H17" s="113"/>
      <c r="I17" s="73"/>
      <c r="J17" s="113"/>
      <c r="K17" s="78"/>
      <c r="L17" s="111"/>
      <c r="M17" s="111"/>
      <c r="N17" s="72"/>
    </row>
    <row r="18" spans="1:14" ht="54" customHeight="1" thickBot="1" x14ac:dyDescent="0.25">
      <c r="A18" s="115" t="s">
        <v>73</v>
      </c>
      <c r="B18" s="35" t="s">
        <v>43</v>
      </c>
      <c r="C18" s="45" t="s">
        <v>154</v>
      </c>
      <c r="D18" s="45" t="s">
        <v>185</v>
      </c>
      <c r="E18" s="45" t="s">
        <v>14</v>
      </c>
      <c r="F18" s="45" t="s">
        <v>31</v>
      </c>
      <c r="G18" s="35">
        <f>LOOKUP($F18,'Classroom QTY'!$A$4:$B$14)</f>
        <v>34</v>
      </c>
      <c r="H18" s="45"/>
      <c r="I18" s="86"/>
      <c r="J18" s="45"/>
      <c r="K18" s="26"/>
      <c r="L18" s="35"/>
      <c r="M18" s="35"/>
      <c r="N18" s="36"/>
    </row>
    <row r="19" spans="1:14" s="38" customFormat="1" ht="37.5" customHeight="1" thickTop="1" x14ac:dyDescent="0.2">
      <c r="A19" s="123" t="s">
        <v>64</v>
      </c>
      <c r="B19" s="130" t="s">
        <v>219</v>
      </c>
      <c r="C19" s="112" t="s">
        <v>156</v>
      </c>
      <c r="D19" s="125" t="s">
        <v>220</v>
      </c>
      <c r="E19" s="125" t="s">
        <v>48</v>
      </c>
      <c r="F19" s="112" t="s">
        <v>3</v>
      </c>
      <c r="G19" s="110">
        <f>LOOKUP($F19,'Classroom QTY'!$A$4:$B$14)</f>
        <v>8</v>
      </c>
      <c r="H19" s="112" t="s">
        <v>161</v>
      </c>
      <c r="I19" s="75" t="s">
        <v>162</v>
      </c>
      <c r="J19" s="112" t="s">
        <v>16</v>
      </c>
      <c r="K19" s="82">
        <v>13.99</v>
      </c>
      <c r="L19" s="110" t="s">
        <v>33</v>
      </c>
      <c r="M19" s="110">
        <v>2</v>
      </c>
      <c r="N19" s="74"/>
    </row>
    <row r="20" spans="1:14" s="38" customFormat="1" ht="48.75" customHeight="1" x14ac:dyDescent="0.2">
      <c r="A20" s="124"/>
      <c r="B20" s="131"/>
      <c r="C20" s="113" t="s">
        <v>163</v>
      </c>
      <c r="D20" s="126"/>
      <c r="E20" s="126"/>
      <c r="F20" s="113" t="s">
        <v>3</v>
      </c>
      <c r="G20" s="111">
        <f>LOOKUP($F20,'Classroom QTY'!$A$4:$B$14)</f>
        <v>8</v>
      </c>
      <c r="H20" s="113" t="s">
        <v>165</v>
      </c>
      <c r="I20" s="73" t="s">
        <v>164</v>
      </c>
      <c r="J20" s="113" t="s">
        <v>16</v>
      </c>
      <c r="K20" s="78">
        <v>12.68</v>
      </c>
      <c r="L20" s="111" t="s">
        <v>166</v>
      </c>
      <c r="M20" s="111">
        <v>3</v>
      </c>
      <c r="N20" s="72"/>
    </row>
    <row r="21" spans="1:14" s="38" customFormat="1" ht="37.5" customHeight="1" x14ac:dyDescent="0.2">
      <c r="A21" s="124"/>
      <c r="B21" s="131"/>
      <c r="C21" s="113" t="s">
        <v>168</v>
      </c>
      <c r="D21" s="126"/>
      <c r="E21" s="126"/>
      <c r="F21" s="113" t="s">
        <v>7</v>
      </c>
      <c r="G21" s="111">
        <f>LOOKUP($F21,'Classroom QTY'!$A$4:$B$14)</f>
        <v>1</v>
      </c>
      <c r="H21" s="113" t="s">
        <v>167</v>
      </c>
      <c r="I21" s="73" t="s">
        <v>169</v>
      </c>
      <c r="J21" s="113" t="s">
        <v>38</v>
      </c>
      <c r="K21" s="78" t="s">
        <v>172</v>
      </c>
      <c r="L21" s="111" t="s">
        <v>13</v>
      </c>
      <c r="M21" s="76" t="s">
        <v>171</v>
      </c>
      <c r="N21" s="72"/>
    </row>
    <row r="22" spans="1:14" s="38" customFormat="1" ht="38.25" x14ac:dyDescent="0.2">
      <c r="A22" s="124"/>
      <c r="B22" s="131"/>
      <c r="C22" s="113" t="s">
        <v>155</v>
      </c>
      <c r="D22" s="113" t="s">
        <v>184</v>
      </c>
      <c r="E22" s="126"/>
      <c r="F22" s="113" t="s">
        <v>3</v>
      </c>
      <c r="G22" s="111">
        <f>LOOKUP($F22,'Classroom QTY'!$A$4:$B$14)</f>
        <v>8</v>
      </c>
      <c r="H22" s="113" t="s">
        <v>107</v>
      </c>
      <c r="I22" s="73" t="s">
        <v>170</v>
      </c>
      <c r="J22" s="113" t="s">
        <v>16</v>
      </c>
      <c r="K22" s="78">
        <v>36.51</v>
      </c>
      <c r="L22" s="111" t="s">
        <v>100</v>
      </c>
      <c r="M22" s="111">
        <v>1</v>
      </c>
      <c r="N22" s="72"/>
    </row>
    <row r="23" spans="1:14" s="38" customFormat="1" ht="51" x14ac:dyDescent="0.2">
      <c r="A23" s="124"/>
      <c r="B23" s="131"/>
      <c r="C23" s="113" t="s">
        <v>157</v>
      </c>
      <c r="D23" s="126" t="s">
        <v>221</v>
      </c>
      <c r="E23" s="126"/>
      <c r="F23" s="113" t="s">
        <v>3</v>
      </c>
      <c r="G23" s="111">
        <f>LOOKUP($F23,'Classroom QTY'!$A$4:$B$14)</f>
        <v>8</v>
      </c>
      <c r="H23" s="113" t="s">
        <v>158</v>
      </c>
      <c r="I23" s="87" t="s">
        <v>17</v>
      </c>
      <c r="J23" s="113" t="s">
        <v>18</v>
      </c>
      <c r="K23" s="78">
        <v>4.99</v>
      </c>
      <c r="L23" s="111" t="s">
        <v>34</v>
      </c>
      <c r="M23" s="111">
        <v>2</v>
      </c>
      <c r="N23" s="72"/>
    </row>
    <row r="24" spans="1:14" s="38" customFormat="1" ht="63.75" x14ac:dyDescent="0.2">
      <c r="A24" s="124"/>
      <c r="B24" s="131"/>
      <c r="C24" s="113" t="s">
        <v>177</v>
      </c>
      <c r="D24" s="126"/>
      <c r="E24" s="126"/>
      <c r="F24" s="113" t="s">
        <v>3</v>
      </c>
      <c r="G24" s="111">
        <f>LOOKUP($F24,'Classroom QTY'!$A$4:$B$14)</f>
        <v>8</v>
      </c>
      <c r="H24" s="113" t="s">
        <v>178</v>
      </c>
      <c r="I24" s="88" t="s">
        <v>179</v>
      </c>
      <c r="J24" s="113" t="s">
        <v>180</v>
      </c>
      <c r="K24" s="78">
        <v>2</v>
      </c>
      <c r="L24" s="111" t="s">
        <v>13</v>
      </c>
      <c r="M24" s="111">
        <v>8</v>
      </c>
      <c r="N24" s="72"/>
    </row>
    <row r="25" spans="1:14" s="38" customFormat="1" ht="38.25" x14ac:dyDescent="0.2">
      <c r="A25" s="124"/>
      <c r="B25" s="131"/>
      <c r="C25" s="113" t="s">
        <v>159</v>
      </c>
      <c r="D25" s="126"/>
      <c r="E25" s="126"/>
      <c r="F25" s="113" t="s">
        <v>3</v>
      </c>
      <c r="G25" s="111">
        <f>LOOKUP($F25,'Classroom QTY'!$A$4:$B$14)</f>
        <v>8</v>
      </c>
      <c r="H25" s="113" t="s">
        <v>160</v>
      </c>
      <c r="I25" s="88" t="s">
        <v>173</v>
      </c>
      <c r="J25" s="113"/>
      <c r="K25" s="78"/>
      <c r="L25" s="111"/>
      <c r="M25" s="111"/>
      <c r="N25" s="72"/>
    </row>
    <row r="26" spans="1:14" s="38" customFormat="1" ht="38.25" x14ac:dyDescent="0.2">
      <c r="A26" s="124"/>
      <c r="B26" s="131"/>
      <c r="C26" s="113" t="s">
        <v>174</v>
      </c>
      <c r="D26" s="126"/>
      <c r="E26" s="126"/>
      <c r="F26" s="113" t="s">
        <v>84</v>
      </c>
      <c r="G26" s="111">
        <f>LOOKUP($F26,'Classroom QTY'!$A$4:$B$14)</f>
        <v>16</v>
      </c>
      <c r="H26" s="113" t="s">
        <v>175</v>
      </c>
      <c r="I26" s="87" t="s">
        <v>15</v>
      </c>
      <c r="J26" s="113" t="s">
        <v>16</v>
      </c>
      <c r="K26" s="78">
        <v>8.99</v>
      </c>
      <c r="L26" s="111" t="s">
        <v>94</v>
      </c>
      <c r="M26" s="111" t="s">
        <v>176</v>
      </c>
      <c r="N26" s="72"/>
    </row>
    <row r="27" spans="1:14" ht="30" customHeight="1" x14ac:dyDescent="0.2">
      <c r="A27" s="127" t="s">
        <v>65</v>
      </c>
      <c r="B27" s="53" t="s">
        <v>43</v>
      </c>
      <c r="C27" s="55" t="s">
        <v>110</v>
      </c>
      <c r="D27" s="55" t="s">
        <v>181</v>
      </c>
      <c r="E27" s="55" t="s">
        <v>182</v>
      </c>
      <c r="F27" s="55" t="s">
        <v>82</v>
      </c>
      <c r="G27" s="53">
        <f>LOOKUP($F27,'Classroom QTY'!$A$4:$B$14)+1</f>
        <v>35</v>
      </c>
      <c r="H27" s="55"/>
      <c r="I27" s="6"/>
      <c r="J27" s="55"/>
      <c r="K27" s="27"/>
      <c r="L27" s="53"/>
      <c r="M27" s="53"/>
      <c r="N27" s="46"/>
    </row>
    <row r="28" spans="1:14" ht="32.25" customHeight="1" thickBot="1" x14ac:dyDescent="0.25">
      <c r="A28" s="128"/>
      <c r="B28" s="35" t="s">
        <v>43</v>
      </c>
      <c r="C28" s="45" t="s">
        <v>183</v>
      </c>
      <c r="D28" s="45" t="s">
        <v>181</v>
      </c>
      <c r="E28" s="45" t="s">
        <v>130</v>
      </c>
      <c r="F28" s="45" t="s">
        <v>7</v>
      </c>
      <c r="G28" s="35">
        <f>LOOKUP($F28,'Classroom QTY'!$A$4:$B$14)</f>
        <v>1</v>
      </c>
      <c r="H28" s="45"/>
      <c r="I28" s="45"/>
      <c r="J28" s="45"/>
      <c r="K28" s="26"/>
      <c r="L28" s="35"/>
      <c r="M28" s="35"/>
      <c r="N28" s="36"/>
    </row>
    <row r="29" spans="1:14" ht="26.25" thickTop="1" x14ac:dyDescent="0.2">
      <c r="A29" s="129" t="s">
        <v>66</v>
      </c>
      <c r="B29" s="52" t="s">
        <v>43</v>
      </c>
      <c r="C29" s="54" t="s">
        <v>214</v>
      </c>
      <c r="D29" s="54" t="s">
        <v>187</v>
      </c>
      <c r="E29" s="54" t="s">
        <v>14</v>
      </c>
      <c r="F29" s="54" t="s">
        <v>31</v>
      </c>
      <c r="G29" s="52">
        <f>LOOKUP($F29,'Classroom QTY'!$A$4:$B$14)</f>
        <v>34</v>
      </c>
      <c r="H29" s="54"/>
      <c r="I29" s="54"/>
      <c r="J29" s="54"/>
      <c r="K29" s="33"/>
      <c r="L29" s="52"/>
      <c r="M29" s="52"/>
      <c r="N29" s="21"/>
    </row>
    <row r="30" spans="1:14" ht="25.5" x14ac:dyDescent="0.2">
      <c r="A30" s="118"/>
      <c r="B30" s="53" t="s">
        <v>43</v>
      </c>
      <c r="C30" s="55" t="s">
        <v>111</v>
      </c>
      <c r="D30" s="55" t="s">
        <v>188</v>
      </c>
      <c r="E30" s="55" t="s">
        <v>14</v>
      </c>
      <c r="F30" s="55" t="s">
        <v>31</v>
      </c>
      <c r="G30" s="53">
        <f>LOOKUP($F30,'Classroom QTY'!$A$4:$B$14)</f>
        <v>34</v>
      </c>
      <c r="H30" s="55"/>
      <c r="I30" s="55"/>
      <c r="J30" s="55"/>
      <c r="K30" s="27"/>
      <c r="L30" s="53"/>
      <c r="M30" s="53"/>
      <c r="N30" s="46"/>
    </row>
    <row r="31" spans="1:14" ht="25.5" x14ac:dyDescent="0.2">
      <c r="A31" s="118"/>
      <c r="B31" s="53" t="s">
        <v>43</v>
      </c>
      <c r="C31" s="55" t="s">
        <v>112</v>
      </c>
      <c r="D31" s="55" t="s">
        <v>188</v>
      </c>
      <c r="E31" s="55" t="s">
        <v>14</v>
      </c>
      <c r="F31" s="55" t="s">
        <v>31</v>
      </c>
      <c r="G31" s="53">
        <f>LOOKUP($F31,'Classroom QTY'!$A$4:$B$14)</f>
        <v>34</v>
      </c>
      <c r="H31" s="55"/>
      <c r="I31" s="55"/>
      <c r="J31" s="55"/>
      <c r="K31" s="27"/>
      <c r="L31" s="53"/>
      <c r="M31" s="53"/>
      <c r="N31" s="46"/>
    </row>
    <row r="32" spans="1:14" ht="25.5" x14ac:dyDescent="0.2">
      <c r="A32" s="118"/>
      <c r="B32" s="53" t="s">
        <v>43</v>
      </c>
      <c r="C32" s="55" t="s">
        <v>113</v>
      </c>
      <c r="D32" s="55" t="s">
        <v>188</v>
      </c>
      <c r="E32" s="55" t="s">
        <v>14</v>
      </c>
      <c r="F32" s="55" t="s">
        <v>31</v>
      </c>
      <c r="G32" s="53">
        <f>LOOKUP($F32,'Classroom QTY'!$A$4:$B$14)</f>
        <v>34</v>
      </c>
      <c r="H32" s="55"/>
      <c r="I32" s="6"/>
      <c r="J32" s="55"/>
      <c r="K32" s="27"/>
      <c r="L32" s="53"/>
      <c r="M32" s="53"/>
      <c r="N32" s="46"/>
    </row>
    <row r="33" spans="1:14" ht="39" customHeight="1" x14ac:dyDescent="0.2">
      <c r="A33" s="118" t="s">
        <v>67</v>
      </c>
      <c r="B33" s="53" t="s">
        <v>43</v>
      </c>
      <c r="C33" s="55" t="s">
        <v>213</v>
      </c>
      <c r="D33" s="55" t="s">
        <v>186</v>
      </c>
      <c r="E33" s="55" t="s">
        <v>14</v>
      </c>
      <c r="F33" s="55" t="s">
        <v>31</v>
      </c>
      <c r="G33" s="53">
        <f>LOOKUP($F33,'Classroom QTY'!$A$4:$B$14)</f>
        <v>34</v>
      </c>
      <c r="H33" s="55"/>
      <c r="I33" s="55"/>
      <c r="J33" s="55"/>
      <c r="K33" s="27"/>
      <c r="L33" s="53"/>
      <c r="M33" s="53"/>
      <c r="N33" s="46"/>
    </row>
    <row r="34" spans="1:14" ht="39" customHeight="1" x14ac:dyDescent="0.2">
      <c r="A34" s="118"/>
      <c r="B34" s="53" t="s">
        <v>43</v>
      </c>
      <c r="C34" s="55" t="s">
        <v>114</v>
      </c>
      <c r="D34" s="55" t="s">
        <v>189</v>
      </c>
      <c r="E34" s="55" t="s">
        <v>130</v>
      </c>
      <c r="F34" s="55" t="s">
        <v>7</v>
      </c>
      <c r="G34" s="53">
        <f>LOOKUP($F34,'Classroom QTY'!$A$4:$B$14)</f>
        <v>1</v>
      </c>
      <c r="H34" s="55"/>
      <c r="I34" s="55"/>
      <c r="J34" s="55"/>
      <c r="K34" s="27"/>
      <c r="L34" s="53"/>
      <c r="M34" s="53"/>
      <c r="N34" s="46"/>
    </row>
    <row r="35" spans="1:14" ht="39" customHeight="1" thickBot="1" x14ac:dyDescent="0.25">
      <c r="A35" s="119"/>
      <c r="B35" s="35" t="s">
        <v>43</v>
      </c>
      <c r="C35" s="45" t="s">
        <v>115</v>
      </c>
      <c r="D35" s="45" t="s">
        <v>189</v>
      </c>
      <c r="E35" s="45" t="s">
        <v>130</v>
      </c>
      <c r="F35" s="45" t="s">
        <v>7</v>
      </c>
      <c r="G35" s="35">
        <f>LOOKUP($F35,'Classroom QTY'!$A$4:$B$14)</f>
        <v>1</v>
      </c>
      <c r="H35" s="45"/>
      <c r="I35" s="45"/>
      <c r="J35" s="45"/>
      <c r="K35" s="26"/>
      <c r="L35" s="35"/>
      <c r="M35" s="35"/>
      <c r="N35" s="36"/>
    </row>
    <row r="36" spans="1:14" ht="66" customHeight="1" thickTop="1" x14ac:dyDescent="0.2">
      <c r="A36" s="162" t="s">
        <v>68</v>
      </c>
      <c r="B36" s="52" t="s">
        <v>43</v>
      </c>
      <c r="C36" s="54" t="s">
        <v>190</v>
      </c>
      <c r="D36" s="54" t="s">
        <v>191</v>
      </c>
      <c r="E36" s="54" t="s">
        <v>130</v>
      </c>
      <c r="F36" s="54" t="s">
        <v>7</v>
      </c>
      <c r="G36" s="52">
        <f>LOOKUP($F36,'Classroom QTY'!$A$4:$B$14)</f>
        <v>1</v>
      </c>
      <c r="H36" s="54"/>
      <c r="I36" s="54"/>
      <c r="J36" s="54"/>
      <c r="K36" s="33"/>
      <c r="L36" s="52"/>
      <c r="M36" s="52"/>
      <c r="N36" s="21"/>
    </row>
    <row r="37" spans="1:14" ht="66" customHeight="1" x14ac:dyDescent="0.2">
      <c r="A37" s="122"/>
      <c r="B37" s="53" t="s">
        <v>43</v>
      </c>
      <c r="C37" s="55" t="s">
        <v>192</v>
      </c>
      <c r="D37" s="55" t="s">
        <v>210</v>
      </c>
      <c r="E37" s="55" t="s">
        <v>14</v>
      </c>
      <c r="F37" s="55" t="s">
        <v>31</v>
      </c>
      <c r="G37" s="53">
        <f>LOOKUP($F37,'Classroom QTY'!$A$4:$B$14)</f>
        <v>34</v>
      </c>
      <c r="H37" s="55"/>
      <c r="I37" s="55"/>
      <c r="J37" s="55"/>
      <c r="K37" s="27"/>
      <c r="L37" s="53"/>
      <c r="M37" s="53"/>
      <c r="N37" s="46"/>
    </row>
    <row r="38" spans="1:14" s="38" customFormat="1" ht="76.5" x14ac:dyDescent="0.2">
      <c r="A38" s="122"/>
      <c r="B38" s="111" t="s">
        <v>44</v>
      </c>
      <c r="C38" s="113" t="s">
        <v>266</v>
      </c>
      <c r="D38" s="113" t="s">
        <v>265</v>
      </c>
      <c r="E38" s="113" t="s">
        <v>14</v>
      </c>
      <c r="F38" s="113" t="s">
        <v>31</v>
      </c>
      <c r="G38" s="111">
        <f>LOOKUP($F38,'Classroom QTY'!$A$4:$B$14)</f>
        <v>34</v>
      </c>
      <c r="H38" s="89" t="s">
        <v>193</v>
      </c>
      <c r="I38" s="73" t="s">
        <v>194</v>
      </c>
      <c r="J38" s="113" t="s">
        <v>59</v>
      </c>
      <c r="K38" s="78">
        <v>2.91</v>
      </c>
      <c r="L38" s="111" t="s">
        <v>166</v>
      </c>
      <c r="M38" s="77">
        <v>12</v>
      </c>
      <c r="N38" s="72"/>
    </row>
    <row r="39" spans="1:14" ht="65.25" customHeight="1" thickBot="1" x14ac:dyDescent="0.25">
      <c r="A39" s="163" t="s">
        <v>69</v>
      </c>
      <c r="B39" s="35" t="s">
        <v>43</v>
      </c>
      <c r="C39" s="45" t="s">
        <v>195</v>
      </c>
      <c r="D39" s="45" t="s">
        <v>197</v>
      </c>
      <c r="E39" s="45" t="s">
        <v>116</v>
      </c>
      <c r="F39" s="45" t="s">
        <v>0</v>
      </c>
      <c r="G39" s="35">
        <f>LOOKUP($F39,'Classroom QTY'!$A$4:$B$14)</f>
        <v>17</v>
      </c>
      <c r="H39" s="45"/>
      <c r="I39" s="86"/>
      <c r="J39" s="45"/>
      <c r="K39" s="26"/>
      <c r="L39" s="35"/>
      <c r="M39" s="35"/>
      <c r="N39" s="36"/>
    </row>
    <row r="40" spans="1:14" ht="51.75" customHeight="1" thickTop="1" x14ac:dyDescent="0.2">
      <c r="A40" s="120" t="s">
        <v>70</v>
      </c>
      <c r="B40" s="52" t="s">
        <v>43</v>
      </c>
      <c r="C40" s="54" t="s">
        <v>212</v>
      </c>
      <c r="D40" s="54" t="s">
        <v>211</v>
      </c>
      <c r="E40" s="54" t="s">
        <v>14</v>
      </c>
      <c r="F40" s="54" t="s">
        <v>31</v>
      </c>
      <c r="G40" s="52">
        <f>LOOKUP($F40,'Classroom QTY'!$A$4:$B$14)</f>
        <v>34</v>
      </c>
      <c r="H40" s="54"/>
      <c r="I40" s="54"/>
      <c r="J40" s="54"/>
      <c r="K40" s="33"/>
      <c r="L40" s="52"/>
      <c r="M40" s="52"/>
      <c r="N40" s="21"/>
    </row>
    <row r="41" spans="1:14" ht="25.5" x14ac:dyDescent="0.2">
      <c r="A41" s="121"/>
      <c r="B41" s="53" t="s">
        <v>43</v>
      </c>
      <c r="C41" s="55" t="s">
        <v>198</v>
      </c>
      <c r="D41" s="55" t="s">
        <v>199</v>
      </c>
      <c r="E41" s="55" t="s">
        <v>243</v>
      </c>
      <c r="F41" s="55" t="s">
        <v>8</v>
      </c>
      <c r="G41" s="53">
        <f>LOOKUP($F41,'Classroom QTY'!$A$4:$B$14)</f>
        <v>1</v>
      </c>
      <c r="H41" s="55"/>
      <c r="I41" s="55"/>
      <c r="J41" s="55"/>
      <c r="K41" s="27"/>
      <c r="L41" s="53"/>
      <c r="M41" s="53"/>
      <c r="N41" s="46"/>
    </row>
    <row r="42" spans="1:14" s="38" customFormat="1" ht="30" customHeight="1" x14ac:dyDescent="0.2">
      <c r="A42" s="121"/>
      <c r="B42" s="111" t="s">
        <v>44</v>
      </c>
      <c r="C42" s="113" t="s">
        <v>39</v>
      </c>
      <c r="D42" s="126" t="s">
        <v>222</v>
      </c>
      <c r="E42" s="126" t="s">
        <v>204</v>
      </c>
      <c r="F42" s="113" t="s">
        <v>7</v>
      </c>
      <c r="G42" s="111">
        <f>LOOKUP($F42,'Classroom QTY'!$A$4:$B$14)</f>
        <v>1</v>
      </c>
      <c r="H42" s="113" t="s">
        <v>207</v>
      </c>
      <c r="I42" s="73" t="s">
        <v>106</v>
      </c>
      <c r="J42" s="113" t="s">
        <v>97</v>
      </c>
      <c r="K42" s="78">
        <v>21.99</v>
      </c>
      <c r="L42" s="111" t="s">
        <v>13</v>
      </c>
      <c r="M42" s="111">
        <v>1</v>
      </c>
      <c r="N42" s="72"/>
    </row>
    <row r="43" spans="1:14" s="38" customFormat="1" ht="25.5" x14ac:dyDescent="0.2">
      <c r="A43" s="121"/>
      <c r="B43" s="111" t="s">
        <v>44</v>
      </c>
      <c r="C43" s="113" t="s">
        <v>40</v>
      </c>
      <c r="D43" s="126"/>
      <c r="E43" s="126"/>
      <c r="F43" s="113" t="s">
        <v>7</v>
      </c>
      <c r="G43" s="111">
        <f>LOOKUP($F43,'Classroom QTY'!$A$4:$B$14)</f>
        <v>1</v>
      </c>
      <c r="H43" s="113" t="s">
        <v>96</v>
      </c>
      <c r="I43" s="73" t="s">
        <v>98</v>
      </c>
      <c r="J43" s="113" t="s">
        <v>97</v>
      </c>
      <c r="K43" s="78">
        <v>25.99</v>
      </c>
      <c r="L43" s="111" t="s">
        <v>13</v>
      </c>
      <c r="M43" s="111">
        <v>1</v>
      </c>
      <c r="N43" s="72"/>
    </row>
    <row r="44" spans="1:14" s="38" customFormat="1" ht="38.25" x14ac:dyDescent="0.2">
      <c r="A44" s="121"/>
      <c r="B44" s="111" t="s">
        <v>44</v>
      </c>
      <c r="C44" s="113" t="s">
        <v>200</v>
      </c>
      <c r="D44" s="126"/>
      <c r="E44" s="126"/>
      <c r="F44" s="113" t="s">
        <v>7</v>
      </c>
      <c r="G44" s="111">
        <f>LOOKUP($F44,'Classroom QTY'!$A$4:$B$14)</f>
        <v>1</v>
      </c>
      <c r="H44" s="113" t="s">
        <v>208</v>
      </c>
      <c r="I44" s="73" t="s">
        <v>41</v>
      </c>
      <c r="J44" s="113" t="s">
        <v>16</v>
      </c>
      <c r="K44" s="78">
        <v>8.9700000000000006</v>
      </c>
      <c r="L44" s="111" t="s">
        <v>13</v>
      </c>
      <c r="M44" s="111">
        <v>1</v>
      </c>
      <c r="N44" s="72"/>
    </row>
    <row r="45" spans="1:14" s="38" customFormat="1" ht="38.25" x14ac:dyDescent="0.2">
      <c r="A45" s="121"/>
      <c r="B45" s="111" t="s">
        <v>44</v>
      </c>
      <c r="C45" s="113" t="s">
        <v>202</v>
      </c>
      <c r="D45" s="113" t="s">
        <v>201</v>
      </c>
      <c r="E45" s="126"/>
      <c r="F45" s="113" t="s">
        <v>88</v>
      </c>
      <c r="G45" s="111">
        <f>LOOKUP($F45,'Classroom QTY'!$A$4:$B$14)</f>
        <v>2</v>
      </c>
      <c r="H45" s="113" t="s">
        <v>74</v>
      </c>
      <c r="I45" s="113" t="s">
        <v>209</v>
      </c>
      <c r="J45" s="113"/>
      <c r="K45" s="78" t="s">
        <v>172</v>
      </c>
      <c r="L45" s="111" t="s">
        <v>13</v>
      </c>
      <c r="M45" s="111">
        <v>1</v>
      </c>
      <c r="N45" s="72"/>
    </row>
    <row r="46" spans="1:14" s="38" customFormat="1" ht="127.5" x14ac:dyDescent="0.2">
      <c r="A46" s="121"/>
      <c r="B46" s="111" t="s">
        <v>44</v>
      </c>
      <c r="C46" s="113" t="s">
        <v>203</v>
      </c>
      <c r="D46" s="113" t="s">
        <v>201</v>
      </c>
      <c r="E46" s="126"/>
      <c r="F46" s="113" t="s">
        <v>88</v>
      </c>
      <c r="G46" s="111">
        <f>LOOKUP($F46,'Classroom QTY'!$A$4:$B$14)</f>
        <v>2</v>
      </c>
      <c r="H46" s="113" t="s">
        <v>90</v>
      </c>
      <c r="I46" s="87" t="s">
        <v>12</v>
      </c>
      <c r="J46" s="113" t="s">
        <v>89</v>
      </c>
      <c r="K46" s="78">
        <v>6.49</v>
      </c>
      <c r="L46" s="111" t="s">
        <v>13</v>
      </c>
      <c r="M46" s="111">
        <v>2</v>
      </c>
      <c r="N46" s="72"/>
    </row>
    <row r="47" spans="1:14" s="38" customFormat="1" ht="38.25" x14ac:dyDescent="0.2">
      <c r="A47" s="121"/>
      <c r="B47" s="111" t="s">
        <v>44</v>
      </c>
      <c r="C47" s="113" t="s">
        <v>205</v>
      </c>
      <c r="D47" s="113" t="s">
        <v>201</v>
      </c>
      <c r="E47" s="126"/>
      <c r="F47" s="113" t="s">
        <v>7</v>
      </c>
      <c r="G47" s="111">
        <f>LOOKUP($F47,'Classroom QTY'!$A$4:$B$14)</f>
        <v>1</v>
      </c>
      <c r="H47" s="113" t="s">
        <v>72</v>
      </c>
      <c r="I47" s="73" t="s">
        <v>206</v>
      </c>
      <c r="J47" s="113" t="s">
        <v>11</v>
      </c>
      <c r="K47" s="78" t="s">
        <v>172</v>
      </c>
      <c r="L47" s="111" t="s">
        <v>13</v>
      </c>
      <c r="M47" s="111">
        <v>1</v>
      </c>
      <c r="N47" s="72"/>
    </row>
    <row r="48" spans="1:14" s="38" customFormat="1" x14ac:dyDescent="0.2">
      <c r="A48" s="121"/>
      <c r="B48" s="111" t="s">
        <v>44</v>
      </c>
      <c r="C48" s="113" t="s">
        <v>1</v>
      </c>
      <c r="D48" s="113" t="s">
        <v>201</v>
      </c>
      <c r="E48" s="126"/>
      <c r="F48" s="113" t="s">
        <v>7</v>
      </c>
      <c r="G48" s="111">
        <f>LOOKUP($F48,'Classroom QTY'!$A$4:$B$14)</f>
        <v>1</v>
      </c>
      <c r="H48" s="113" t="s">
        <v>101</v>
      </c>
      <c r="I48" s="113" t="s">
        <v>209</v>
      </c>
      <c r="J48" s="113"/>
      <c r="K48" s="78" t="s">
        <v>172</v>
      </c>
      <c r="L48" s="111" t="s">
        <v>13</v>
      </c>
      <c r="M48" s="111">
        <v>1</v>
      </c>
      <c r="N48" s="72"/>
    </row>
    <row r="49" spans="1:14" s="38" customFormat="1" x14ac:dyDescent="0.2">
      <c r="A49" s="121"/>
      <c r="B49" s="111" t="s">
        <v>44</v>
      </c>
      <c r="C49" s="113" t="s">
        <v>268</v>
      </c>
      <c r="D49" s="113" t="s">
        <v>201</v>
      </c>
      <c r="E49" s="126"/>
      <c r="F49" s="113" t="s">
        <v>3</v>
      </c>
      <c r="G49" s="111">
        <f>LOOKUP($F49,'Classroom QTY'!$A$4:$B$14)</f>
        <v>8</v>
      </c>
      <c r="H49" s="113"/>
      <c r="I49" s="87"/>
      <c r="J49" s="113"/>
      <c r="K49" s="78"/>
      <c r="L49" s="111"/>
      <c r="M49" s="111"/>
      <c r="N49" s="72"/>
    </row>
    <row r="50" spans="1:14" ht="67.5" customHeight="1" x14ac:dyDescent="0.2">
      <c r="A50" s="121" t="s">
        <v>71</v>
      </c>
      <c r="B50" s="53" t="s">
        <v>43</v>
      </c>
      <c r="C50" s="55" t="s">
        <v>215</v>
      </c>
      <c r="D50" s="55" t="s">
        <v>216</v>
      </c>
      <c r="E50" s="55" t="s">
        <v>14</v>
      </c>
      <c r="F50" s="55" t="s">
        <v>31</v>
      </c>
      <c r="G50" s="53">
        <f>LOOKUP($F50,'Classroom QTY'!$A$4:$B$14)</f>
        <v>34</v>
      </c>
      <c r="H50" s="55"/>
      <c r="I50" s="6"/>
      <c r="J50" s="55"/>
      <c r="K50" s="27"/>
      <c r="L50" s="53"/>
      <c r="M50" s="53"/>
      <c r="N50" s="46"/>
    </row>
    <row r="51" spans="1:14" ht="67.5" customHeight="1" thickBot="1" x14ac:dyDescent="0.25">
      <c r="A51" s="137"/>
      <c r="B51" s="35" t="s">
        <v>43</v>
      </c>
      <c r="C51" s="45" t="s">
        <v>117</v>
      </c>
      <c r="D51" s="45" t="s">
        <v>217</v>
      </c>
      <c r="E51" s="45" t="s">
        <v>14</v>
      </c>
      <c r="F51" s="45" t="s">
        <v>31</v>
      </c>
      <c r="G51" s="35">
        <f>LOOKUP($F51,'Classroom QTY'!$A$4:$B$14)</f>
        <v>34</v>
      </c>
      <c r="H51" s="45"/>
      <c r="I51" s="86"/>
      <c r="J51" s="45"/>
      <c r="K51" s="26"/>
      <c r="L51" s="35"/>
      <c r="M51" s="35"/>
      <c r="N51" s="36"/>
    </row>
    <row r="52" spans="1:14" ht="78.75" customHeight="1" thickTop="1" thickBot="1" x14ac:dyDescent="0.25">
      <c r="A52" s="70" t="s">
        <v>85</v>
      </c>
      <c r="B52" s="62" t="s">
        <v>43</v>
      </c>
      <c r="C52" s="71" t="s">
        <v>118</v>
      </c>
      <c r="D52" s="71" t="s">
        <v>218</v>
      </c>
      <c r="E52" s="71" t="s">
        <v>14</v>
      </c>
      <c r="F52" s="71" t="s">
        <v>31</v>
      </c>
      <c r="G52" s="62">
        <f>LOOKUP($F52,'Classroom QTY'!$A$4:$B$14)</f>
        <v>34</v>
      </c>
      <c r="H52" s="71"/>
      <c r="I52" s="90"/>
      <c r="J52" s="71"/>
      <c r="K52" s="92"/>
      <c r="L52" s="62"/>
      <c r="M52" s="62"/>
      <c r="N52" s="25"/>
    </row>
    <row r="53" spans="1:14" s="37" customFormat="1" ht="25.5" customHeight="1" thickTop="1" x14ac:dyDescent="0.2">
      <c r="A53" s="133" t="s">
        <v>86</v>
      </c>
      <c r="B53" s="130" t="s">
        <v>44</v>
      </c>
      <c r="C53" s="125" t="s">
        <v>87</v>
      </c>
      <c r="D53" s="125"/>
      <c r="E53" s="112" t="s">
        <v>14</v>
      </c>
      <c r="F53" s="112" t="s">
        <v>31</v>
      </c>
      <c r="G53" s="110">
        <f>LOOKUP($F53,'Classroom QTY'!$A$4:$B$14)</f>
        <v>34</v>
      </c>
      <c r="H53" s="125" t="s">
        <v>30</v>
      </c>
      <c r="I53" s="125" t="s">
        <v>223</v>
      </c>
      <c r="J53" s="125"/>
      <c r="K53" s="150">
        <v>0.41</v>
      </c>
      <c r="L53" s="130" t="s">
        <v>13</v>
      </c>
      <c r="M53" s="151">
        <v>35</v>
      </c>
      <c r="N53" s="130"/>
    </row>
    <row r="54" spans="1:14" s="37" customFormat="1" ht="25.5" customHeight="1" x14ac:dyDescent="0.2">
      <c r="A54" s="134"/>
      <c r="B54" s="131"/>
      <c r="C54" s="126"/>
      <c r="D54" s="126"/>
      <c r="E54" s="113" t="s">
        <v>47</v>
      </c>
      <c r="F54" s="113" t="s">
        <v>8</v>
      </c>
      <c r="G54" s="111">
        <f>LOOKUP($F54,'Classroom QTY'!$A$4:$B$14)</f>
        <v>1</v>
      </c>
      <c r="H54" s="126"/>
      <c r="I54" s="126"/>
      <c r="J54" s="126"/>
      <c r="K54" s="152"/>
      <c r="L54" s="131"/>
      <c r="M54" s="153"/>
      <c r="N54" s="131"/>
    </row>
    <row r="55" spans="1:14" s="37" customFormat="1" ht="62.25" customHeight="1" x14ac:dyDescent="0.2">
      <c r="A55" s="134"/>
      <c r="B55" s="111" t="s">
        <v>44</v>
      </c>
      <c r="C55" s="113" t="s">
        <v>46</v>
      </c>
      <c r="D55" s="113"/>
      <c r="E55" s="113" t="s">
        <v>77</v>
      </c>
      <c r="F55" s="113" t="s">
        <v>7</v>
      </c>
      <c r="G55" s="111">
        <f>LOOKUP($F55,'Classroom QTY'!$A$4:$B$14)</f>
        <v>1</v>
      </c>
      <c r="H55" s="113" t="s">
        <v>226</v>
      </c>
      <c r="I55" s="87" t="s">
        <v>224</v>
      </c>
      <c r="J55" s="113" t="s">
        <v>16</v>
      </c>
      <c r="K55" s="78">
        <v>41.58</v>
      </c>
      <c r="L55" s="111" t="s">
        <v>225</v>
      </c>
      <c r="M55" s="111">
        <v>1</v>
      </c>
      <c r="N55" s="72"/>
    </row>
    <row r="56" spans="1:14" s="37" customFormat="1" ht="53.25" customHeight="1" x14ac:dyDescent="0.2">
      <c r="A56" s="134"/>
      <c r="B56" s="111" t="s">
        <v>44</v>
      </c>
      <c r="C56" s="113" t="s">
        <v>29</v>
      </c>
      <c r="D56" s="113"/>
      <c r="E56" s="113" t="s">
        <v>77</v>
      </c>
      <c r="F56" s="113" t="s">
        <v>7</v>
      </c>
      <c r="G56" s="111">
        <f>LOOKUP($F56,'Classroom QTY'!$A$4:$B$14)</f>
        <v>1</v>
      </c>
      <c r="H56" s="113" t="s">
        <v>228</v>
      </c>
      <c r="I56" s="87" t="s">
        <v>227</v>
      </c>
      <c r="J56" s="113" t="s">
        <v>229</v>
      </c>
      <c r="K56" s="78">
        <v>9.99</v>
      </c>
      <c r="L56" s="111" t="s">
        <v>13</v>
      </c>
      <c r="M56" s="111">
        <v>1</v>
      </c>
      <c r="N56" s="72"/>
    </row>
    <row r="57" spans="1:14" s="37" customFormat="1" ht="26.25" thickBot="1" x14ac:dyDescent="0.25">
      <c r="A57" s="135"/>
      <c r="B57" s="79" t="s">
        <v>44</v>
      </c>
      <c r="C57" s="80" t="s">
        <v>42</v>
      </c>
      <c r="D57" s="80"/>
      <c r="E57" s="80" t="s">
        <v>77</v>
      </c>
      <c r="F57" s="80" t="s">
        <v>7</v>
      </c>
      <c r="G57" s="79">
        <f>LOOKUP($F57,'Classroom QTY'!$A$4:$B$14)</f>
        <v>1</v>
      </c>
      <c r="H57" s="80" t="s">
        <v>230</v>
      </c>
      <c r="I57" s="91" t="s">
        <v>60</v>
      </c>
      <c r="J57" s="80" t="s">
        <v>59</v>
      </c>
      <c r="K57" s="93">
        <v>2</v>
      </c>
      <c r="L57" s="79" t="s">
        <v>13</v>
      </c>
      <c r="M57" s="79">
        <v>1</v>
      </c>
      <c r="N57" s="81"/>
    </row>
    <row r="58" spans="1:14" s="8" customFormat="1" ht="13.5" thickTop="1" x14ac:dyDescent="0.2">
      <c r="A58" s="29"/>
      <c r="B58" s="3"/>
      <c r="C58" s="9"/>
      <c r="D58" s="9"/>
      <c r="E58" s="9"/>
      <c r="F58" s="9"/>
      <c r="G58" s="4"/>
      <c r="H58" s="10"/>
      <c r="I58" s="9"/>
      <c r="J58" s="9"/>
      <c r="K58" s="41"/>
      <c r="L58" s="3"/>
      <c r="M58" s="4"/>
      <c r="N58" s="9"/>
    </row>
    <row r="59" spans="1:14" s="8" customFormat="1" x14ac:dyDescent="0.2">
      <c r="A59" s="17"/>
      <c r="B59" s="3"/>
      <c r="C59" s="9"/>
      <c r="D59" s="9"/>
      <c r="E59" s="9"/>
      <c r="F59" s="9"/>
      <c r="G59" s="18"/>
      <c r="H59" s="9"/>
      <c r="I59" s="19"/>
      <c r="J59" s="9"/>
      <c r="K59" s="41"/>
      <c r="L59" s="3"/>
      <c r="M59" s="3"/>
      <c r="N59" s="9"/>
    </row>
  </sheetData>
  <mergeCells count="27">
    <mergeCell ref="L53:L54"/>
    <mergeCell ref="J53:J54"/>
    <mergeCell ref="I53:I54"/>
    <mergeCell ref="K53:K54"/>
    <mergeCell ref="A2:A5"/>
    <mergeCell ref="E42:E49"/>
    <mergeCell ref="A53:A57"/>
    <mergeCell ref="B53:B54"/>
    <mergeCell ref="C53:C54"/>
    <mergeCell ref="D53:D54"/>
    <mergeCell ref="A50:A51"/>
    <mergeCell ref="N53:N54"/>
    <mergeCell ref="A6:A8"/>
    <mergeCell ref="A9:A17"/>
    <mergeCell ref="B19:B26"/>
    <mergeCell ref="D23:D26"/>
    <mergeCell ref="A33:A35"/>
    <mergeCell ref="A40:A49"/>
    <mergeCell ref="D42:D44"/>
    <mergeCell ref="A36:A38"/>
    <mergeCell ref="A19:A26"/>
    <mergeCell ref="E19:E26"/>
    <mergeCell ref="D19:D21"/>
    <mergeCell ref="A27:A28"/>
    <mergeCell ref="A29:A32"/>
    <mergeCell ref="H53:H54"/>
    <mergeCell ref="M53:M54"/>
  </mergeCells>
  <hyperlinks>
    <hyperlink ref="I23" r:id="rId1" xr:uid="{00000000-0004-0000-0400-000000000000}"/>
    <hyperlink ref="I26" r:id="rId2" xr:uid="{00000000-0004-0000-0400-000001000000}"/>
    <hyperlink ref="I46" r:id="rId3" xr:uid="{00000000-0004-0000-0400-000002000000}"/>
    <hyperlink ref="I57" r:id="rId4" xr:uid="{00000000-0004-0000-0400-000004000000}"/>
    <hyperlink ref="I47" r:id="rId5" xr:uid="{00000000-0004-0000-0400-000005000000}"/>
    <hyperlink ref="I5" r:id="rId6" xr:uid="{00000000-0004-0000-0400-000006000000}"/>
    <hyperlink ref="I12" r:id="rId7" xr:uid="{00000000-0004-0000-0400-000008000000}"/>
    <hyperlink ref="I19" r:id="rId8" display="https://www.amazon.com/AmazonBasics-Equivalent-Non-Dimmable-Lifetime-6-Pack/dp/B07JMX65SF/ref=sr_1_1_sspa?keywords=40+watt+light+bulbs&amp;qid=1578594138&amp;sr=8-1-spons&amp;psc=1&amp;spLa=ZW5jcnlwdGVkUXVhbGlmaWVyPUFDSVpYM1ZOSERORVQmZW5jcnlwdGVkSWQ9QTAxMDYzNDMzSlpTVU1UNTYzNldQJmVuY3J5cHRlZEFkSWQ9QTA4Nzg5MDIzREE3Q0xGUlk3TEZLJndpZGdldE5hbWU9c3BfYXRmJmFjdGlvbj1jbGlja1JlZGlyZWN0JmRvTm90TG9nQ2xpY2s9dHJ1ZQ==" xr:uid="{00000000-0004-0000-0400-000009000000}"/>
    <hyperlink ref="I44" r:id="rId9" xr:uid="{00000000-0004-0000-0400-00000A000000}"/>
    <hyperlink ref="I20" r:id="rId10" xr:uid="{00000000-0004-0000-0400-00000B000000}"/>
    <hyperlink ref="I22" r:id="rId11" xr:uid="{00000000-0004-0000-0400-00000C000000}"/>
    <hyperlink ref="I21" r:id="rId12" xr:uid="{00000000-0004-0000-0400-00000E000000}"/>
    <hyperlink ref="I11" r:id="rId13" location="4652" xr:uid="{62508883-72AA-42B0-9FEB-D026424B0B86}"/>
    <hyperlink ref="I13" r:id="rId14" xr:uid="{CAE5A2EA-C12B-4B8D-AA31-87044969FFBA}"/>
    <hyperlink ref="I38" r:id="rId15" xr:uid="{34BAFD75-0EF6-4364-A6D8-31761AC19860}"/>
    <hyperlink ref="I42" r:id="rId16" xr:uid="{5F74B848-6C63-4CC9-BF16-BC475E7469B6}"/>
    <hyperlink ref="I43" r:id="rId17" xr:uid="{13E94837-968B-4D46-9C7E-BA7E20E2B804}"/>
    <hyperlink ref="I55" r:id="rId18" display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xr:uid="{E9837316-6870-4526-90D5-7470ABF1B1AA}"/>
    <hyperlink ref="I56" r:id="rId19" display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xr:uid="{6041A29C-C4C7-4D6C-9738-D1767C3ABF28}"/>
  </hyperlinks>
  <pageMargins left="0.25" right="0.25" top="0.75" bottom="0.75" header="0.3" footer="0.3"/>
  <pageSetup paperSize="17" scale="54" fitToHeight="0" orientation="landscape" r:id="rId20"/>
  <headerFooter>
    <oddHeader>&amp;C6th Grade Supply List</oddHeader>
    <oddFooter>&amp;L6th Grade
Sun's Effect on Climate&amp;C&amp;P of &amp;N&amp;R6th Grade
Sun's Effect on Climate</oddFooter>
  </headerFooter>
  <legacyDrawing r:id="rId2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  <pageSetUpPr fitToPage="1"/>
  </sheetPr>
  <dimension ref="A1:N36"/>
  <sheetViews>
    <sheetView topLeftCell="A13" zoomScaleNormal="100" zoomScalePageLayoutView="80" workbookViewId="0">
      <selection activeCell="A31" sqref="A31:N35"/>
    </sheetView>
  </sheetViews>
  <sheetFormatPr defaultColWidth="12.7109375" defaultRowHeight="12.75" x14ac:dyDescent="0.25"/>
  <cols>
    <col min="1" max="1" width="12.7109375" style="3"/>
    <col min="2" max="2" width="15.7109375" style="3" customWidth="1"/>
    <col min="3" max="3" width="28.7109375" style="51" customWidth="1"/>
    <col min="4" max="4" width="28.28515625" style="3" customWidth="1"/>
    <col min="5" max="5" width="23.140625" style="3" customWidth="1"/>
    <col min="6" max="6" width="9.7109375" style="3" customWidth="1"/>
    <col min="7" max="7" width="20" style="4" bestFit="1" customWidth="1"/>
    <col min="8" max="8" width="15.7109375" style="4" customWidth="1"/>
    <col min="9" max="9" width="40.140625" style="3" customWidth="1"/>
    <col min="10" max="10" width="12.140625" style="3" bestFit="1" customWidth="1"/>
    <col min="11" max="11" width="14.42578125" style="41" bestFit="1" customWidth="1"/>
    <col min="12" max="12" width="13.28515625" style="3" bestFit="1" customWidth="1"/>
    <col min="13" max="13" width="12.42578125" style="4" bestFit="1" customWidth="1"/>
    <col min="14" max="14" width="15.140625" style="3" bestFit="1" customWidth="1"/>
    <col min="15" max="16384" width="12.7109375" style="3"/>
  </cols>
  <sheetData>
    <row r="1" spans="1:14" s="15" customFormat="1" ht="39" thickBot="1" x14ac:dyDescent="0.25">
      <c r="A1" s="84" t="s">
        <v>54</v>
      </c>
      <c r="B1" s="84" t="s">
        <v>128</v>
      </c>
      <c r="C1" s="84" t="s">
        <v>10</v>
      </c>
      <c r="D1" s="84" t="s">
        <v>9</v>
      </c>
      <c r="E1" s="84" t="s">
        <v>32</v>
      </c>
      <c r="F1" s="84" t="s">
        <v>28</v>
      </c>
      <c r="G1" s="83" t="s">
        <v>51</v>
      </c>
      <c r="H1" s="83" t="s">
        <v>27</v>
      </c>
      <c r="I1" s="84" t="s">
        <v>23</v>
      </c>
      <c r="J1" s="84" t="s">
        <v>24</v>
      </c>
      <c r="K1" s="85" t="s">
        <v>22</v>
      </c>
      <c r="L1" s="84" t="s">
        <v>25</v>
      </c>
      <c r="M1" s="83" t="s">
        <v>26</v>
      </c>
      <c r="N1" s="84" t="s">
        <v>9</v>
      </c>
    </row>
    <row r="2" spans="1:14" s="2" customFormat="1" ht="63.75" customHeight="1" thickTop="1" thickBot="1" x14ac:dyDescent="0.3">
      <c r="A2" s="114" t="s">
        <v>80</v>
      </c>
      <c r="B2" s="62" t="s">
        <v>43</v>
      </c>
      <c r="C2" s="101" t="s">
        <v>119</v>
      </c>
      <c r="D2" s="101" t="s">
        <v>150</v>
      </c>
      <c r="E2" s="101" t="s">
        <v>14</v>
      </c>
      <c r="F2" s="101" t="s">
        <v>31</v>
      </c>
      <c r="G2" s="31">
        <f>LOOKUP($F2,'Classroom QTY'!$A$4:$B$14)</f>
        <v>34</v>
      </c>
      <c r="H2" s="102"/>
      <c r="I2" s="101"/>
      <c r="J2" s="101"/>
      <c r="K2" s="92"/>
      <c r="L2" s="30"/>
      <c r="M2" s="31"/>
      <c r="N2" s="30"/>
    </row>
    <row r="3" spans="1:14" s="2" customFormat="1" ht="33.75" customHeight="1" thickTop="1" x14ac:dyDescent="0.25">
      <c r="A3" s="140" t="s">
        <v>73</v>
      </c>
      <c r="B3" s="52" t="s">
        <v>43</v>
      </c>
      <c r="C3" s="48" t="s">
        <v>120</v>
      </c>
      <c r="D3" s="48" t="s">
        <v>237</v>
      </c>
      <c r="E3" s="48" t="s">
        <v>14</v>
      </c>
      <c r="F3" s="48" t="s">
        <v>31</v>
      </c>
      <c r="G3" s="56">
        <f>LOOKUP($F3,'Classroom QTY'!$A$4:$B$14)</f>
        <v>34</v>
      </c>
      <c r="H3" s="95"/>
      <c r="I3" s="48"/>
      <c r="J3" s="48"/>
      <c r="K3" s="33">
        <v>0</v>
      </c>
      <c r="L3" s="57"/>
      <c r="M3" s="56"/>
      <c r="N3" s="57"/>
    </row>
    <row r="4" spans="1:14" s="42" customFormat="1" ht="64.5" thickBot="1" x14ac:dyDescent="0.25">
      <c r="A4" s="141"/>
      <c r="B4" s="79" t="s">
        <v>44</v>
      </c>
      <c r="C4" s="103" t="s">
        <v>233</v>
      </c>
      <c r="D4" s="103" t="s">
        <v>232</v>
      </c>
      <c r="E4" s="103" t="s">
        <v>234</v>
      </c>
      <c r="F4" s="103" t="s">
        <v>31</v>
      </c>
      <c r="G4" s="104">
        <f>LOOKUP($F4,'Classroom QTY'!$A$4:$B$14)</f>
        <v>34</v>
      </c>
      <c r="H4" s="105" t="s">
        <v>236</v>
      </c>
      <c r="I4" s="147" t="s">
        <v>235</v>
      </c>
      <c r="J4" s="103" t="s">
        <v>16</v>
      </c>
      <c r="K4" s="93">
        <v>4.49</v>
      </c>
      <c r="L4" s="106" t="s">
        <v>55</v>
      </c>
      <c r="M4" s="104">
        <v>1</v>
      </c>
      <c r="N4" s="106"/>
    </row>
    <row r="5" spans="1:14" s="2" customFormat="1" ht="13.5" customHeight="1" thickTop="1" x14ac:dyDescent="0.25">
      <c r="A5" s="142" t="s">
        <v>64</v>
      </c>
      <c r="B5" s="52" t="s">
        <v>43</v>
      </c>
      <c r="C5" s="48" t="s">
        <v>121</v>
      </c>
      <c r="D5" s="48" t="s">
        <v>122</v>
      </c>
      <c r="E5" s="48" t="s">
        <v>14</v>
      </c>
      <c r="F5" s="48" t="s">
        <v>31</v>
      </c>
      <c r="G5" s="56">
        <f>LOOKUP($F5,'Classroom QTY'!$A$4:$B$14)</f>
        <v>34</v>
      </c>
      <c r="H5" s="95"/>
      <c r="I5" s="48"/>
      <c r="J5" s="48"/>
      <c r="K5" s="33"/>
      <c r="L5" s="57"/>
      <c r="M5" s="56"/>
      <c r="N5" s="57"/>
    </row>
    <row r="6" spans="1:14" s="2" customFormat="1" ht="15" customHeight="1" x14ac:dyDescent="0.25">
      <c r="A6" s="127"/>
      <c r="B6" s="53" t="s">
        <v>43</v>
      </c>
      <c r="C6" s="49" t="s">
        <v>238</v>
      </c>
      <c r="D6" s="49" t="s">
        <v>122</v>
      </c>
      <c r="E6" s="49" t="s">
        <v>243</v>
      </c>
      <c r="F6" s="49" t="s">
        <v>8</v>
      </c>
      <c r="G6" s="1">
        <f>LOOKUP($F6,'Classroom QTY'!$A$4:$B$14)</f>
        <v>1</v>
      </c>
      <c r="H6" s="96"/>
      <c r="I6" s="49"/>
      <c r="J6" s="49"/>
      <c r="K6" s="27"/>
      <c r="L6" s="58"/>
      <c r="M6" s="1"/>
      <c r="N6" s="58"/>
    </row>
    <row r="7" spans="1:14" s="2" customFormat="1" ht="15" customHeight="1" x14ac:dyDescent="0.25">
      <c r="A7" s="127"/>
      <c r="B7" s="53" t="s">
        <v>43</v>
      </c>
      <c r="C7" s="49" t="s">
        <v>239</v>
      </c>
      <c r="D7" s="49" t="s">
        <v>122</v>
      </c>
      <c r="E7" s="49" t="s">
        <v>243</v>
      </c>
      <c r="F7" s="49" t="s">
        <v>8</v>
      </c>
      <c r="G7" s="1">
        <f>LOOKUP($F7,'Classroom QTY'!$A$4:$B$14)</f>
        <v>1</v>
      </c>
      <c r="H7" s="96"/>
      <c r="I7" s="49"/>
      <c r="J7" s="49"/>
      <c r="K7" s="27"/>
      <c r="L7" s="58"/>
      <c r="M7" s="1"/>
      <c r="N7" s="58"/>
    </row>
    <row r="8" spans="1:14" s="42" customFormat="1" ht="25.5" x14ac:dyDescent="0.25">
      <c r="A8" s="127"/>
      <c r="B8" s="111" t="s">
        <v>44</v>
      </c>
      <c r="C8" s="107" t="s">
        <v>2</v>
      </c>
      <c r="D8" s="116" t="s">
        <v>264</v>
      </c>
      <c r="E8" s="116" t="s">
        <v>14</v>
      </c>
      <c r="F8" s="116" t="s">
        <v>31</v>
      </c>
      <c r="G8" s="77">
        <f>LOOKUP($F8,'Classroom QTY'!$A$4:$B$14)</f>
        <v>34</v>
      </c>
      <c r="H8" s="89"/>
      <c r="I8" s="87"/>
      <c r="J8" s="113"/>
      <c r="K8" s="78"/>
      <c r="L8" s="111"/>
      <c r="M8" s="77"/>
      <c r="N8" s="108"/>
    </row>
    <row r="9" spans="1:14" s="2" customFormat="1" ht="63.75" customHeight="1" x14ac:dyDescent="0.25">
      <c r="A9" s="127" t="s">
        <v>65</v>
      </c>
      <c r="B9" s="53" t="s">
        <v>43</v>
      </c>
      <c r="C9" s="49" t="s">
        <v>240</v>
      </c>
      <c r="D9" s="49" t="s">
        <v>241</v>
      </c>
      <c r="E9" s="49" t="s">
        <v>14</v>
      </c>
      <c r="F9" s="49" t="s">
        <v>31</v>
      </c>
      <c r="G9" s="1">
        <f>LOOKUP($F9,'Classroom QTY'!$A$4:$B$14)</f>
        <v>34</v>
      </c>
      <c r="H9" s="96"/>
      <c r="I9" s="49"/>
      <c r="J9" s="49"/>
      <c r="K9" s="27"/>
      <c r="L9" s="58"/>
      <c r="M9" s="1"/>
      <c r="N9" s="58"/>
    </row>
    <row r="10" spans="1:14" s="2" customFormat="1" ht="63.75" customHeight="1" thickBot="1" x14ac:dyDescent="0.3">
      <c r="A10" s="128"/>
      <c r="B10" s="35" t="s">
        <v>43</v>
      </c>
      <c r="C10" s="50" t="s">
        <v>242</v>
      </c>
      <c r="D10" s="50" t="s">
        <v>241</v>
      </c>
      <c r="E10" s="50" t="s">
        <v>243</v>
      </c>
      <c r="F10" s="50" t="s">
        <v>8</v>
      </c>
      <c r="G10" s="16">
        <f>LOOKUP($F10,'Classroom QTY'!$A$4:$B$14)</f>
        <v>1</v>
      </c>
      <c r="H10" s="97"/>
      <c r="I10" s="50"/>
      <c r="J10" s="50"/>
      <c r="K10" s="26"/>
      <c r="L10" s="20"/>
      <c r="M10" s="16"/>
      <c r="N10" s="20"/>
    </row>
    <row r="11" spans="1:14" s="2" customFormat="1" ht="39" thickTop="1" x14ac:dyDescent="0.25">
      <c r="A11" s="129" t="s">
        <v>66</v>
      </c>
      <c r="B11" s="52" t="s">
        <v>43</v>
      </c>
      <c r="C11" s="48" t="s">
        <v>246</v>
      </c>
      <c r="D11" s="48" t="s">
        <v>244</v>
      </c>
      <c r="E11" s="48" t="s">
        <v>7</v>
      </c>
      <c r="F11" s="48" t="s">
        <v>7</v>
      </c>
      <c r="G11" s="56">
        <f>LOOKUP($F11,'Classroom QTY'!$A$4:$B$14)</f>
        <v>1</v>
      </c>
      <c r="H11" s="95"/>
      <c r="I11" s="48"/>
      <c r="J11" s="48"/>
      <c r="K11" s="33"/>
      <c r="L11" s="57"/>
      <c r="M11" s="56"/>
      <c r="N11" s="57"/>
    </row>
    <row r="12" spans="1:14" s="43" customFormat="1" ht="38.25" x14ac:dyDescent="0.25">
      <c r="A12" s="118"/>
      <c r="B12" s="53" t="s">
        <v>43</v>
      </c>
      <c r="C12" s="49" t="s">
        <v>247</v>
      </c>
      <c r="D12" s="49" t="s">
        <v>244</v>
      </c>
      <c r="E12" s="49" t="s">
        <v>7</v>
      </c>
      <c r="F12" s="49" t="s">
        <v>7</v>
      </c>
      <c r="G12" s="1">
        <f>LOOKUP($F12,'Classroom QTY'!$A$4:$B$14)</f>
        <v>1</v>
      </c>
      <c r="H12" s="96"/>
      <c r="I12" s="49"/>
      <c r="J12" s="49"/>
      <c r="K12" s="27"/>
      <c r="L12" s="58"/>
      <c r="M12" s="1"/>
      <c r="N12" s="58"/>
    </row>
    <row r="13" spans="1:14" s="42" customFormat="1" ht="51" x14ac:dyDescent="0.25">
      <c r="A13" s="118"/>
      <c r="B13" s="111" t="s">
        <v>44</v>
      </c>
      <c r="C13" s="116" t="s">
        <v>245</v>
      </c>
      <c r="D13" s="116" t="s">
        <v>244</v>
      </c>
      <c r="E13" s="116" t="s">
        <v>50</v>
      </c>
      <c r="F13" s="116" t="s">
        <v>75</v>
      </c>
      <c r="G13" s="77">
        <f>LOOKUP($F13,'Classroom QTY'!$A$4:$B$14)+1</f>
        <v>2</v>
      </c>
      <c r="H13" s="89" t="s">
        <v>248</v>
      </c>
      <c r="I13" s="116" t="s">
        <v>209</v>
      </c>
      <c r="J13" s="116"/>
      <c r="K13" s="78"/>
      <c r="L13" s="108"/>
      <c r="M13" s="77"/>
      <c r="N13" s="108"/>
    </row>
    <row r="14" spans="1:14" s="2" customFormat="1" x14ac:dyDescent="0.25">
      <c r="A14" s="118" t="s">
        <v>67</v>
      </c>
      <c r="B14" s="53" t="s">
        <v>43</v>
      </c>
      <c r="C14" s="49" t="s">
        <v>258</v>
      </c>
      <c r="D14" s="49" t="s">
        <v>189</v>
      </c>
      <c r="E14" s="49" t="s">
        <v>7</v>
      </c>
      <c r="F14" s="49" t="s">
        <v>7</v>
      </c>
      <c r="G14" s="1">
        <f>LOOKUP($F14,'Classroom QTY'!$A$4:$B$14)</f>
        <v>1</v>
      </c>
      <c r="H14" s="96"/>
      <c r="I14" s="49"/>
      <c r="J14" s="49"/>
      <c r="K14" s="27"/>
      <c r="L14" s="58"/>
      <c r="M14" s="1"/>
      <c r="N14" s="58"/>
    </row>
    <row r="15" spans="1:14" s="2" customFormat="1" x14ac:dyDescent="0.25">
      <c r="A15" s="118"/>
      <c r="B15" s="53" t="s">
        <v>43</v>
      </c>
      <c r="C15" s="49" t="s">
        <v>259</v>
      </c>
      <c r="D15" s="49" t="s">
        <v>189</v>
      </c>
      <c r="E15" s="49" t="s">
        <v>7</v>
      </c>
      <c r="F15" s="49" t="s">
        <v>7</v>
      </c>
      <c r="G15" s="1">
        <f>LOOKUP($F15,'Classroom QTY'!$A$4:$B$14)</f>
        <v>1</v>
      </c>
      <c r="H15" s="96"/>
      <c r="I15" s="49"/>
      <c r="J15" s="49"/>
      <c r="K15" s="27"/>
      <c r="L15" s="58"/>
      <c r="M15" s="1"/>
      <c r="N15" s="58"/>
    </row>
    <row r="16" spans="1:14" s="2" customFormat="1" x14ac:dyDescent="0.25">
      <c r="A16" s="118"/>
      <c r="B16" s="53" t="s">
        <v>43</v>
      </c>
      <c r="C16" s="49" t="s">
        <v>260</v>
      </c>
      <c r="D16" s="49" t="s">
        <v>189</v>
      </c>
      <c r="E16" s="49" t="s">
        <v>14</v>
      </c>
      <c r="F16" s="49" t="s">
        <v>31</v>
      </c>
      <c r="G16" s="1">
        <f>LOOKUP($F16,'Classroom QTY'!$A$4:$B$14)</f>
        <v>34</v>
      </c>
      <c r="H16" s="96"/>
      <c r="I16" s="49"/>
      <c r="J16" s="49"/>
      <c r="K16" s="27"/>
      <c r="L16" s="58"/>
      <c r="M16" s="1"/>
      <c r="N16" s="58"/>
    </row>
    <row r="17" spans="1:14" s="2" customFormat="1" ht="25.5" x14ac:dyDescent="0.25">
      <c r="A17" s="118"/>
      <c r="B17" s="53" t="s">
        <v>43</v>
      </c>
      <c r="C17" s="49" t="s">
        <v>123</v>
      </c>
      <c r="D17" s="49" t="s">
        <v>189</v>
      </c>
      <c r="E17" s="49" t="s">
        <v>243</v>
      </c>
      <c r="F17" s="49" t="s">
        <v>8</v>
      </c>
      <c r="G17" s="1">
        <f>LOOKUP($F17,'Classroom QTY'!$A$4:$B$14)</f>
        <v>1</v>
      </c>
      <c r="H17" s="96"/>
      <c r="I17" s="49"/>
      <c r="J17" s="49"/>
      <c r="K17" s="27"/>
      <c r="L17" s="58"/>
      <c r="M17" s="1"/>
      <c r="N17" s="58"/>
    </row>
    <row r="18" spans="1:14" s="42" customFormat="1" x14ac:dyDescent="0.25">
      <c r="A18" s="118"/>
      <c r="B18" s="111" t="s">
        <v>44</v>
      </c>
      <c r="C18" s="116" t="s">
        <v>49</v>
      </c>
      <c r="D18" s="116" t="s">
        <v>189</v>
      </c>
      <c r="E18" s="116" t="s">
        <v>14</v>
      </c>
      <c r="F18" s="116" t="s">
        <v>31</v>
      </c>
      <c r="G18" s="77">
        <f>LOOKUP($F18,'Classroom QTY'!$A$4:$B$14)</f>
        <v>34</v>
      </c>
      <c r="H18" s="89" t="s">
        <v>248</v>
      </c>
      <c r="I18" s="116" t="s">
        <v>209</v>
      </c>
      <c r="J18" s="116"/>
      <c r="K18" s="78"/>
      <c r="L18" s="108"/>
      <c r="M18" s="77"/>
      <c r="N18" s="108"/>
    </row>
    <row r="19" spans="1:14" s="42" customFormat="1" ht="25.5" x14ac:dyDescent="0.25">
      <c r="A19" s="118"/>
      <c r="B19" s="111" t="s">
        <v>44</v>
      </c>
      <c r="C19" s="116" t="s">
        <v>249</v>
      </c>
      <c r="D19" s="116" t="s">
        <v>250</v>
      </c>
      <c r="E19" s="116" t="s">
        <v>21</v>
      </c>
      <c r="F19" s="116" t="s">
        <v>0</v>
      </c>
      <c r="G19" s="77">
        <f>LOOKUP($F19,'Classroom QTY'!$A$4:$B$14)</f>
        <v>17</v>
      </c>
      <c r="H19" s="89" t="s">
        <v>251</v>
      </c>
      <c r="I19" s="116" t="s">
        <v>209</v>
      </c>
      <c r="J19" s="116"/>
      <c r="K19" s="78"/>
      <c r="L19" s="108"/>
      <c r="M19" s="77"/>
      <c r="N19" s="108"/>
    </row>
    <row r="20" spans="1:14" s="42" customFormat="1" ht="12.75" customHeight="1" x14ac:dyDescent="0.25">
      <c r="A20" s="118"/>
      <c r="B20" s="111" t="s">
        <v>44</v>
      </c>
      <c r="C20" s="116" t="s">
        <v>252</v>
      </c>
      <c r="D20" s="143" t="s">
        <v>250</v>
      </c>
      <c r="E20" s="143" t="s">
        <v>256</v>
      </c>
      <c r="F20" s="116" t="s">
        <v>257</v>
      </c>
      <c r="G20" s="77">
        <f>LOOKUP($F20,'Classroom QTY'!$A$4:$B$14)</f>
        <v>68</v>
      </c>
      <c r="H20" s="89" t="s">
        <v>56</v>
      </c>
      <c r="I20" s="109" t="s">
        <v>58</v>
      </c>
      <c r="J20" s="116" t="s">
        <v>57</v>
      </c>
      <c r="K20" s="78">
        <v>0.3</v>
      </c>
      <c r="L20" s="108" t="s">
        <v>13</v>
      </c>
      <c r="M20" s="77">
        <v>68</v>
      </c>
      <c r="N20" s="108"/>
    </row>
    <row r="21" spans="1:14" s="42" customFormat="1" ht="25.5" x14ac:dyDescent="0.25">
      <c r="A21" s="118"/>
      <c r="B21" s="111" t="s">
        <v>44</v>
      </c>
      <c r="C21" s="116" t="s">
        <v>253</v>
      </c>
      <c r="D21" s="143"/>
      <c r="E21" s="143"/>
      <c r="F21" s="116" t="s">
        <v>76</v>
      </c>
      <c r="G21" s="77">
        <f>LOOKUP($F21,'Classroom QTY'!$A$4:$B$14)</f>
        <v>34</v>
      </c>
      <c r="H21" s="89" t="s">
        <v>56</v>
      </c>
      <c r="I21" s="109" t="s">
        <v>58</v>
      </c>
      <c r="J21" s="116" t="s">
        <v>57</v>
      </c>
      <c r="K21" s="78">
        <v>0.2</v>
      </c>
      <c r="L21" s="108" t="s">
        <v>13</v>
      </c>
      <c r="M21" s="77">
        <v>34</v>
      </c>
      <c r="N21" s="108"/>
    </row>
    <row r="22" spans="1:14" s="42" customFormat="1" ht="25.5" x14ac:dyDescent="0.25">
      <c r="A22" s="118"/>
      <c r="B22" s="111" t="s">
        <v>44</v>
      </c>
      <c r="C22" s="116" t="s">
        <v>254</v>
      </c>
      <c r="D22" s="143"/>
      <c r="E22" s="143"/>
      <c r="F22" s="116" t="s">
        <v>76</v>
      </c>
      <c r="G22" s="77">
        <f>LOOKUP($F22,'Classroom QTY'!$A$4:$B$14)</f>
        <v>34</v>
      </c>
      <c r="H22" s="89" t="s">
        <v>56</v>
      </c>
      <c r="I22" s="109" t="s">
        <v>58</v>
      </c>
      <c r="J22" s="116" t="s">
        <v>57</v>
      </c>
      <c r="K22" s="78">
        <v>0.2</v>
      </c>
      <c r="L22" s="108" t="s">
        <v>13</v>
      </c>
      <c r="M22" s="77">
        <v>34</v>
      </c>
      <c r="N22" s="108"/>
    </row>
    <row r="23" spans="1:14" s="42" customFormat="1" ht="26.25" thickBot="1" x14ac:dyDescent="0.3">
      <c r="A23" s="119"/>
      <c r="B23" s="79" t="s">
        <v>44</v>
      </c>
      <c r="C23" s="103" t="s">
        <v>255</v>
      </c>
      <c r="D23" s="148"/>
      <c r="E23" s="148"/>
      <c r="F23" s="103" t="s">
        <v>76</v>
      </c>
      <c r="G23" s="104">
        <f>LOOKUP($F23,'Classroom QTY'!$A$4:$B$14)</f>
        <v>34</v>
      </c>
      <c r="H23" s="105" t="s">
        <v>56</v>
      </c>
      <c r="I23" s="149" t="s">
        <v>58</v>
      </c>
      <c r="J23" s="103" t="s">
        <v>57</v>
      </c>
      <c r="K23" s="93">
        <v>0.2</v>
      </c>
      <c r="L23" s="106" t="s">
        <v>13</v>
      </c>
      <c r="M23" s="104">
        <v>34</v>
      </c>
      <c r="N23" s="106"/>
    </row>
    <row r="24" spans="1:14" s="2" customFormat="1" ht="61.5" customHeight="1" thickTop="1" thickBot="1" x14ac:dyDescent="0.3">
      <c r="A24" s="44" t="s">
        <v>69</v>
      </c>
      <c r="B24" s="23" t="s">
        <v>43</v>
      </c>
      <c r="C24" s="47" t="s">
        <v>261</v>
      </c>
      <c r="D24" s="47" t="s">
        <v>196</v>
      </c>
      <c r="E24" s="47" t="s">
        <v>14</v>
      </c>
      <c r="F24" s="47" t="s">
        <v>31</v>
      </c>
      <c r="G24" s="40">
        <f>LOOKUP($F24,'Classroom QTY'!$A$4:$B$14)</f>
        <v>34</v>
      </c>
      <c r="H24" s="98"/>
      <c r="I24" s="47"/>
      <c r="J24" s="47"/>
      <c r="K24" s="32"/>
      <c r="L24" s="22"/>
      <c r="M24" s="40"/>
      <c r="N24" s="22"/>
    </row>
    <row r="25" spans="1:14" s="2" customFormat="1" ht="26.25" customHeight="1" thickTop="1" x14ac:dyDescent="0.25">
      <c r="A25" s="136" t="s">
        <v>70</v>
      </c>
      <c r="B25" s="59" t="s">
        <v>43</v>
      </c>
      <c r="C25" s="99" t="s">
        <v>124</v>
      </c>
      <c r="D25" s="99" t="s">
        <v>201</v>
      </c>
      <c r="E25" s="99" t="s">
        <v>14</v>
      </c>
      <c r="F25" s="99" t="s">
        <v>31</v>
      </c>
      <c r="G25" s="61">
        <f>LOOKUP($F25,'Classroom QTY'!$A$4:$B$14)</f>
        <v>34</v>
      </c>
      <c r="H25" s="100"/>
      <c r="I25" s="99"/>
      <c r="J25" s="99"/>
      <c r="K25" s="34"/>
      <c r="L25" s="60"/>
      <c r="M25" s="61"/>
      <c r="N25" s="60"/>
    </row>
    <row r="26" spans="1:14" s="2" customFormat="1" x14ac:dyDescent="0.25">
      <c r="A26" s="121"/>
      <c r="B26" s="53" t="s">
        <v>43</v>
      </c>
      <c r="C26" s="49" t="s">
        <v>125</v>
      </c>
      <c r="D26" s="49" t="s">
        <v>201</v>
      </c>
      <c r="E26" s="49" t="s">
        <v>14</v>
      </c>
      <c r="F26" s="49" t="s">
        <v>31</v>
      </c>
      <c r="G26" s="1">
        <f>LOOKUP($F26,'Classroom QTY'!$A$4:$B$14)</f>
        <v>34</v>
      </c>
      <c r="H26" s="96"/>
      <c r="I26" s="49"/>
      <c r="J26" s="49"/>
      <c r="K26" s="27"/>
      <c r="L26" s="58"/>
      <c r="M26" s="1"/>
      <c r="N26" s="58"/>
    </row>
    <row r="27" spans="1:14" s="2" customFormat="1" ht="25.5" x14ac:dyDescent="0.25">
      <c r="A27" s="121"/>
      <c r="B27" s="53" t="s">
        <v>43</v>
      </c>
      <c r="C27" s="49" t="s">
        <v>262</v>
      </c>
      <c r="D27" s="49" t="s">
        <v>201</v>
      </c>
      <c r="E27" s="49" t="s">
        <v>243</v>
      </c>
      <c r="F27" s="49" t="s">
        <v>8</v>
      </c>
      <c r="G27" s="1">
        <f>LOOKUP($F27,'Classroom QTY'!$A$4:$B$14)</f>
        <v>1</v>
      </c>
      <c r="H27" s="96"/>
      <c r="I27" s="49"/>
      <c r="J27" s="49"/>
      <c r="K27" s="27"/>
      <c r="L27" s="58"/>
      <c r="M27" s="1"/>
      <c r="N27" s="58"/>
    </row>
    <row r="28" spans="1:14" s="2" customFormat="1" ht="25.5" x14ac:dyDescent="0.25">
      <c r="A28" s="121" t="s">
        <v>71</v>
      </c>
      <c r="B28" s="53" t="s">
        <v>43</v>
      </c>
      <c r="C28" s="49" t="s">
        <v>126</v>
      </c>
      <c r="D28" s="49" t="s">
        <v>217</v>
      </c>
      <c r="E28" s="49" t="s">
        <v>14</v>
      </c>
      <c r="F28" s="49" t="s">
        <v>31</v>
      </c>
      <c r="G28" s="1">
        <f>LOOKUP($F28,'Classroom QTY'!$A$4:$B$14)</f>
        <v>34</v>
      </c>
      <c r="H28" s="96"/>
      <c r="I28" s="49"/>
      <c r="J28" s="49"/>
      <c r="K28" s="27"/>
      <c r="L28" s="58"/>
      <c r="M28" s="1"/>
      <c r="N28" s="58"/>
    </row>
    <row r="29" spans="1:14" s="2" customFormat="1" x14ac:dyDescent="0.25">
      <c r="A29" s="121"/>
      <c r="B29" s="53" t="s">
        <v>43</v>
      </c>
      <c r="C29" s="49" t="s">
        <v>127</v>
      </c>
      <c r="D29" s="49" t="s">
        <v>217</v>
      </c>
      <c r="E29" s="49" t="s">
        <v>14</v>
      </c>
      <c r="F29" s="49" t="s">
        <v>31</v>
      </c>
      <c r="G29" s="1">
        <f>LOOKUP($F29,'Classroom QTY'!$A$4:$B$14)</f>
        <v>34</v>
      </c>
      <c r="H29" s="96"/>
      <c r="I29" s="49"/>
      <c r="J29" s="49"/>
      <c r="K29" s="27"/>
      <c r="L29" s="58"/>
      <c r="M29" s="1"/>
      <c r="N29" s="58"/>
    </row>
    <row r="30" spans="1:14" s="2" customFormat="1" ht="26.25" thickBot="1" x14ac:dyDescent="0.3">
      <c r="A30" s="137"/>
      <c r="B30" s="35" t="s">
        <v>43</v>
      </c>
      <c r="C30" s="50" t="s">
        <v>263</v>
      </c>
      <c r="D30" s="50" t="s">
        <v>217</v>
      </c>
      <c r="E30" s="50" t="s">
        <v>243</v>
      </c>
      <c r="F30" s="50" t="s">
        <v>8</v>
      </c>
      <c r="G30" s="1">
        <f>LOOKUP($F30,'Classroom QTY'!$A$4:$B$14)</f>
        <v>1</v>
      </c>
      <c r="H30" s="97"/>
      <c r="I30" s="50"/>
      <c r="J30" s="50"/>
      <c r="K30" s="26"/>
      <c r="L30" s="20"/>
      <c r="M30" s="16"/>
      <c r="N30" s="20"/>
    </row>
    <row r="31" spans="1:14" s="37" customFormat="1" ht="25.5" customHeight="1" thickTop="1" x14ac:dyDescent="0.2">
      <c r="A31" s="133" t="s">
        <v>86</v>
      </c>
      <c r="B31" s="130" t="s">
        <v>44</v>
      </c>
      <c r="C31" s="125" t="s">
        <v>87</v>
      </c>
      <c r="D31" s="138" t="s">
        <v>231</v>
      </c>
      <c r="E31" s="112" t="s">
        <v>14</v>
      </c>
      <c r="F31" s="112" t="s">
        <v>31</v>
      </c>
      <c r="G31" s="110">
        <f>LOOKUP($F31,'Classroom QTY'!$A$4:$B$14)</f>
        <v>34</v>
      </c>
      <c r="H31" s="125" t="s">
        <v>30</v>
      </c>
      <c r="I31" s="125" t="s">
        <v>223</v>
      </c>
      <c r="J31" s="125"/>
      <c r="K31" s="150">
        <v>0.41</v>
      </c>
      <c r="L31" s="130" t="s">
        <v>13</v>
      </c>
      <c r="M31" s="151">
        <v>35</v>
      </c>
      <c r="N31" s="130"/>
    </row>
    <row r="32" spans="1:14" s="37" customFormat="1" ht="25.5" customHeight="1" x14ac:dyDescent="0.2">
      <c r="A32" s="134"/>
      <c r="B32" s="131"/>
      <c r="C32" s="126"/>
      <c r="D32" s="139"/>
      <c r="E32" s="113" t="s">
        <v>47</v>
      </c>
      <c r="F32" s="113" t="s">
        <v>8</v>
      </c>
      <c r="G32" s="111">
        <f>LOOKUP($F32,'Classroom QTY'!$A$4:$B$14)</f>
        <v>1</v>
      </c>
      <c r="H32" s="126"/>
      <c r="I32" s="126"/>
      <c r="J32" s="126"/>
      <c r="K32" s="152"/>
      <c r="L32" s="131"/>
      <c r="M32" s="153"/>
      <c r="N32" s="131"/>
    </row>
    <row r="33" spans="1:14" s="37" customFormat="1" ht="62.25" customHeight="1" x14ac:dyDescent="0.2">
      <c r="A33" s="134"/>
      <c r="B33" s="111" t="s">
        <v>44</v>
      </c>
      <c r="C33" s="113" t="s">
        <v>46</v>
      </c>
      <c r="D33" s="117" t="s">
        <v>231</v>
      </c>
      <c r="E33" s="113" t="s">
        <v>77</v>
      </c>
      <c r="F33" s="113" t="s">
        <v>7</v>
      </c>
      <c r="G33" s="111">
        <f>LOOKUP($F33,'Classroom QTY'!$A$4:$B$14)</f>
        <v>1</v>
      </c>
      <c r="H33" s="113" t="s">
        <v>226</v>
      </c>
      <c r="I33" s="87" t="s">
        <v>224</v>
      </c>
      <c r="J33" s="113" t="s">
        <v>16</v>
      </c>
      <c r="K33" s="78">
        <v>41.58</v>
      </c>
      <c r="L33" s="111" t="s">
        <v>225</v>
      </c>
      <c r="M33" s="111">
        <v>1</v>
      </c>
      <c r="N33" s="72"/>
    </row>
    <row r="34" spans="1:14" s="37" customFormat="1" ht="53.25" customHeight="1" x14ac:dyDescent="0.2">
      <c r="A34" s="134"/>
      <c r="B34" s="111" t="s">
        <v>44</v>
      </c>
      <c r="C34" s="113" t="s">
        <v>29</v>
      </c>
      <c r="D34" s="117" t="s">
        <v>231</v>
      </c>
      <c r="E34" s="113" t="s">
        <v>77</v>
      </c>
      <c r="F34" s="113" t="s">
        <v>7</v>
      </c>
      <c r="G34" s="111">
        <f>LOOKUP($F34,'Classroom QTY'!$A$4:$B$14)</f>
        <v>1</v>
      </c>
      <c r="H34" s="113" t="s">
        <v>228</v>
      </c>
      <c r="I34" s="87" t="s">
        <v>227</v>
      </c>
      <c r="J34" s="113" t="s">
        <v>229</v>
      </c>
      <c r="K34" s="78">
        <v>9.99</v>
      </c>
      <c r="L34" s="111" t="s">
        <v>13</v>
      </c>
      <c r="M34" s="111">
        <v>1</v>
      </c>
      <c r="N34" s="72"/>
    </row>
    <row r="35" spans="1:14" s="37" customFormat="1" ht="26.25" thickBot="1" x14ac:dyDescent="0.25">
      <c r="A35" s="135"/>
      <c r="B35" s="79" t="s">
        <v>44</v>
      </c>
      <c r="C35" s="80" t="s">
        <v>42</v>
      </c>
      <c r="D35" s="80"/>
      <c r="E35" s="80" t="s">
        <v>77</v>
      </c>
      <c r="F35" s="80" t="s">
        <v>7</v>
      </c>
      <c r="G35" s="79">
        <f>LOOKUP($F35,'Classroom QTY'!$A$4:$B$14)</f>
        <v>1</v>
      </c>
      <c r="H35" s="80" t="s">
        <v>230</v>
      </c>
      <c r="I35" s="91" t="s">
        <v>60</v>
      </c>
      <c r="J35" s="80" t="s">
        <v>59</v>
      </c>
      <c r="K35" s="93">
        <v>2</v>
      </c>
      <c r="L35" s="79" t="s">
        <v>13</v>
      </c>
      <c r="M35" s="79">
        <v>1</v>
      </c>
      <c r="N35" s="81"/>
    </row>
    <row r="36" spans="1:14" ht="13.5" thickTop="1" x14ac:dyDescent="0.25"/>
  </sheetData>
  <autoFilter ref="B1:N34" xr:uid="{00000000-0009-0000-0000-000005000000}"/>
  <mergeCells count="20">
    <mergeCell ref="A3:A4"/>
    <mergeCell ref="A5:A8"/>
    <mergeCell ref="A11:A13"/>
    <mergeCell ref="A14:A23"/>
    <mergeCell ref="E20:E23"/>
    <mergeCell ref="N31:N32"/>
    <mergeCell ref="A9:A10"/>
    <mergeCell ref="D20:D23"/>
    <mergeCell ref="A25:A27"/>
    <mergeCell ref="A28:A30"/>
    <mergeCell ref="B31:B32"/>
    <mergeCell ref="A31:A35"/>
    <mergeCell ref="C31:C32"/>
    <mergeCell ref="I31:I32"/>
    <mergeCell ref="M31:M32"/>
    <mergeCell ref="D31:D32"/>
    <mergeCell ref="H31:H32"/>
    <mergeCell ref="L31:L32"/>
    <mergeCell ref="J31:J32"/>
    <mergeCell ref="K31:K32"/>
  </mergeCells>
  <hyperlinks>
    <hyperlink ref="I20" r:id="rId1" xr:uid="{00000000-0004-0000-0500-000001000000}"/>
    <hyperlink ref="I21" r:id="rId2" xr:uid="{00000000-0004-0000-0500-000002000000}"/>
    <hyperlink ref="I22" r:id="rId3" xr:uid="{00000000-0004-0000-0500-000003000000}"/>
    <hyperlink ref="I23" r:id="rId4" xr:uid="{00000000-0004-0000-0500-000004000000}"/>
    <hyperlink ref="I35" r:id="rId5" xr:uid="{97E6BAD1-F818-4523-B4BB-421FDF161149}"/>
    <hyperlink ref="I33" r:id="rId6" display="https://www.amazon.com/Post-Sticky-Premium-Sticking-559/dp/B00006IA9F/ref=asc_df_B00006IA9F/?tag=hyprod-20&amp;linkCode=df0&amp;hvadid=167124288385&amp;hvpos=1o1&amp;hvnetw=g&amp;hvrand=4532022723584145111&amp;hvpone=&amp;hvptwo=&amp;hvqmt=&amp;hvdev=c&amp;hvdvcmdl=&amp;hvlocint=&amp;hvlocphy=9031242&amp;hvtargid=pla-166532511366&amp;psc=1" xr:uid="{FB9889B2-5833-4DFF-BB51-7E016702C2CF}"/>
    <hyperlink ref="I34" r:id="rId7" display="https://www.google.com/shopping/product/4351916757251735067?lsf=seller:10048,store:5496935558505335780&amp;prds=oid:7826357694589561156&amp;q=markers+sketchers&amp;hl=en&amp;ei=EYIXXtvMOs7G-gSNtL-IBA&amp;lsft=adlpxid:pla;297726021359;325594113026;c;9031242;pla-297726021359;224287;pla;local;1417&amp;lsft=gclid:CjwKCAiAu9vwBRAEEiwAzvjq-wsahhZMEXLTZ6Qmcxk2-4LUK0XEuBBUdcqZ2wDTLvD3cW4WYJprExoC84UQAvD_BwE" xr:uid="{18B66273-9F64-47EB-AF24-BB22152F7F12}"/>
    <hyperlink ref="I4" r:id="rId8" xr:uid="{99EB2E82-1EED-43EB-AB5C-A0150279CE80}"/>
  </hyperlinks>
  <pageMargins left="0.7" right="0.7" top="0.75" bottom="0.75" header="0.3" footer="0.3"/>
  <pageSetup paperSize="17" scale="54" fitToHeight="0" orientation="landscape" r:id="rId9"/>
  <headerFooter>
    <oddHeader>&amp;C6th Grade Supply List</oddHeader>
    <oddFooter>&amp;L6th Grade
Genetics&amp;C&amp;P of &amp;N&amp;R6th Grade
Genetics</oddFooter>
  </headerFooter>
  <legacyDrawing r:id="rId1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BCCFC-41F8-4016-AAB1-0C7F2371D700}">
  <sheetPr>
    <tabColor theme="7"/>
  </sheetPr>
  <dimension ref="A1:G26"/>
  <sheetViews>
    <sheetView workbookViewId="0">
      <selection sqref="A1:XFD1048576"/>
    </sheetView>
  </sheetViews>
  <sheetFormatPr defaultRowHeight="15" x14ac:dyDescent="0.25"/>
  <cols>
    <col min="1" max="1" width="11.42578125" customWidth="1"/>
    <col min="2" max="2" width="17.5703125" customWidth="1"/>
  </cols>
  <sheetData>
    <row r="1" spans="1:6" x14ac:dyDescent="0.25">
      <c r="A1" s="63" t="s">
        <v>35</v>
      </c>
      <c r="B1" s="63" t="s">
        <v>52</v>
      </c>
      <c r="E1" s="11"/>
      <c r="F1" s="11"/>
    </row>
    <row r="2" spans="1:6" x14ac:dyDescent="0.25">
      <c r="A2" s="64" t="s">
        <v>132</v>
      </c>
      <c r="B2" s="63">
        <v>34</v>
      </c>
      <c r="E2" s="12"/>
      <c r="F2" s="11"/>
    </row>
    <row r="3" spans="1:6" x14ac:dyDescent="0.25">
      <c r="A3" s="144" t="s">
        <v>45</v>
      </c>
      <c r="B3" s="144"/>
      <c r="E3" s="145"/>
      <c r="F3" s="145"/>
    </row>
    <row r="4" spans="1:6" x14ac:dyDescent="0.25">
      <c r="A4" s="65" t="s">
        <v>7</v>
      </c>
      <c r="B4" s="65">
        <v>1</v>
      </c>
      <c r="E4" s="7"/>
      <c r="F4" s="7"/>
    </row>
    <row r="5" spans="1:6" x14ac:dyDescent="0.25">
      <c r="A5" s="65" t="s">
        <v>88</v>
      </c>
      <c r="B5" s="65">
        <v>2</v>
      </c>
      <c r="E5" s="7"/>
      <c r="F5" s="7"/>
    </row>
    <row r="6" spans="1:6" x14ac:dyDescent="0.25">
      <c r="A6" s="65" t="s">
        <v>3</v>
      </c>
      <c r="B6" s="65">
        <v>8</v>
      </c>
      <c r="E6" s="7"/>
      <c r="F6" s="7"/>
    </row>
    <row r="7" spans="1:6" x14ac:dyDescent="0.25">
      <c r="A7" s="65" t="s">
        <v>84</v>
      </c>
      <c r="B7" s="65">
        <v>16</v>
      </c>
      <c r="E7" s="7"/>
      <c r="F7" s="7"/>
    </row>
    <row r="8" spans="1:6" x14ac:dyDescent="0.25">
      <c r="A8" s="65" t="s">
        <v>0</v>
      </c>
      <c r="B8" s="65">
        <v>17</v>
      </c>
      <c r="E8" s="7"/>
      <c r="F8" s="7"/>
    </row>
    <row r="9" spans="1:6" x14ac:dyDescent="0.25">
      <c r="A9" s="65" t="s">
        <v>76</v>
      </c>
      <c r="B9" s="65">
        <v>34</v>
      </c>
      <c r="E9" s="7"/>
      <c r="F9" s="7"/>
    </row>
    <row r="10" spans="1:6" x14ac:dyDescent="0.25">
      <c r="A10" s="65" t="s">
        <v>145</v>
      </c>
      <c r="B10" s="65">
        <v>51</v>
      </c>
      <c r="E10" s="7"/>
      <c r="F10" s="7"/>
    </row>
    <row r="11" spans="1:6" x14ac:dyDescent="0.25">
      <c r="A11" s="65" t="s">
        <v>257</v>
      </c>
      <c r="B11" s="65">
        <v>68</v>
      </c>
      <c r="E11" s="7"/>
      <c r="F11" s="7"/>
    </row>
    <row r="12" spans="1:6" x14ac:dyDescent="0.25">
      <c r="A12" s="65" t="s">
        <v>31</v>
      </c>
      <c r="B12" s="65">
        <v>34</v>
      </c>
      <c r="E12" s="7"/>
      <c r="F12" s="7"/>
    </row>
    <row r="13" spans="1:6" x14ac:dyDescent="0.25">
      <c r="A13" s="65" t="s">
        <v>79</v>
      </c>
      <c r="B13" s="65">
        <v>68</v>
      </c>
      <c r="E13" s="7"/>
      <c r="F13" s="7"/>
    </row>
    <row r="14" spans="1:6" x14ac:dyDescent="0.25">
      <c r="A14" s="65" t="s">
        <v>8</v>
      </c>
      <c r="B14" s="65">
        <v>1</v>
      </c>
      <c r="E14" s="7"/>
      <c r="F14" s="7"/>
    </row>
    <row r="15" spans="1:6" x14ac:dyDescent="0.25">
      <c r="A15" s="8"/>
      <c r="B15" s="8"/>
      <c r="E15" s="7"/>
      <c r="F15" s="7"/>
    </row>
    <row r="16" spans="1:6" x14ac:dyDescent="0.25">
      <c r="A16" s="8"/>
      <c r="B16" s="8"/>
      <c r="E16" s="7"/>
      <c r="F16" s="7"/>
    </row>
    <row r="17" spans="1:7" x14ac:dyDescent="0.25">
      <c r="A17" s="8"/>
      <c r="B17" s="8"/>
      <c r="E17" s="7"/>
      <c r="F17" s="7"/>
    </row>
    <row r="18" spans="1:7" x14ac:dyDescent="0.25">
      <c r="A18" s="8"/>
      <c r="B18" s="8"/>
      <c r="E18" s="7"/>
      <c r="F18" s="7"/>
    </row>
    <row r="19" spans="1:7" x14ac:dyDescent="0.25">
      <c r="A19" s="69" t="s">
        <v>133</v>
      </c>
      <c r="B19" s="66"/>
      <c r="C19" s="67"/>
      <c r="D19" s="67"/>
      <c r="E19" s="68"/>
      <c r="F19" s="68"/>
      <c r="G19" s="67"/>
    </row>
    <row r="20" spans="1:7" x14ac:dyDescent="0.25">
      <c r="A20" s="146" t="s">
        <v>134</v>
      </c>
      <c r="B20" s="146"/>
      <c r="C20" s="146"/>
      <c r="D20" s="146"/>
      <c r="E20" s="146"/>
      <c r="F20" s="146"/>
      <c r="G20" s="146"/>
    </row>
    <row r="21" spans="1:7" x14ac:dyDescent="0.25">
      <c r="A21" s="14" t="s">
        <v>53</v>
      </c>
      <c r="B21" s="13"/>
      <c r="C21" s="13"/>
      <c r="D21" s="7"/>
      <c r="E21" s="7"/>
    </row>
    <row r="22" spans="1:7" x14ac:dyDescent="0.25">
      <c r="A22" s="7"/>
      <c r="B22" s="7"/>
      <c r="E22" s="7"/>
      <c r="F22" s="7"/>
    </row>
    <row r="23" spans="1:7" x14ac:dyDescent="0.25">
      <c r="A23" s="7"/>
      <c r="B23" s="7"/>
      <c r="E23" s="7"/>
      <c r="F23" s="7"/>
    </row>
    <row r="24" spans="1:7" x14ac:dyDescent="0.25">
      <c r="A24" s="7"/>
      <c r="B24" s="7"/>
      <c r="E24" s="7"/>
      <c r="F24" s="7"/>
    </row>
    <row r="25" spans="1:7" x14ac:dyDescent="0.25">
      <c r="A25" s="7"/>
      <c r="B25" s="7"/>
      <c r="E25" s="7"/>
      <c r="F25" s="7"/>
    </row>
    <row r="26" spans="1:7" x14ac:dyDescent="0.25">
      <c r="A26" s="7"/>
      <c r="B26" s="7"/>
      <c r="E26" s="7"/>
      <c r="F26" s="7"/>
    </row>
  </sheetData>
  <mergeCells count="3">
    <mergeCell ref="A3:B3"/>
    <mergeCell ref="E3:F3"/>
    <mergeCell ref="A20:G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6th - SEC</vt:lpstr>
      <vt:lpstr>6th - GEN</vt:lpstr>
      <vt:lpstr>Classroom QTY</vt:lpstr>
      <vt:lpstr>'6th - GEN'!Print_Area</vt:lpstr>
      <vt:lpstr>'6th - SEC'!Print_Area</vt:lpstr>
      <vt:lpstr>'6th - SEC'!Print_Titles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Jeffries</dc:creator>
  <cp:lastModifiedBy>Mai Ngoc Tran</cp:lastModifiedBy>
  <cp:lastPrinted>2016-10-13T23:04:13Z</cp:lastPrinted>
  <dcterms:created xsi:type="dcterms:W3CDTF">2014-06-03T21:51:17Z</dcterms:created>
  <dcterms:modified xsi:type="dcterms:W3CDTF">2020-01-10T18:37:27Z</dcterms:modified>
</cp:coreProperties>
</file>