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ijenlin\Desktop\Petitions\"/>
    </mc:Choice>
  </mc:AlternateContent>
  <bookViews>
    <workbookView xWindow="0" yWindow="465" windowWidth="28800" windowHeight="16485"/>
  </bookViews>
  <sheets>
    <sheet name="Instruction" sheetId="6" r:id="rId1"/>
    <sheet name="Curriculum" sheetId="1" r:id="rId2"/>
    <sheet name="Petitions"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8" i="1" l="1"/>
  <c r="AH46" i="1"/>
  <c r="AH35" i="1"/>
  <c r="V86" i="1"/>
  <c r="J70" i="1"/>
  <c r="J50" i="1"/>
  <c r="J20" i="1"/>
  <c r="J22" i="1" s="1"/>
  <c r="AH56" i="1" l="1"/>
  <c r="AH44" i="1"/>
  <c r="AH33" i="1"/>
  <c r="V84" i="1"/>
  <c r="G82" i="1"/>
  <c r="G76" i="1"/>
  <c r="J68" i="1"/>
  <c r="J48" i="1"/>
  <c r="V64" i="1"/>
  <c r="AG69" i="1" l="1"/>
  <c r="AG73" i="1" s="1"/>
  <c r="V66" i="1"/>
  <c r="E89" i="1"/>
  <c r="E88" i="1"/>
  <c r="E87" i="1"/>
  <c r="E86" i="1"/>
  <c r="E85" i="1"/>
  <c r="E84" i="1"/>
  <c r="E83" i="1"/>
  <c r="E82" i="1"/>
  <c r="E81" i="1"/>
  <c r="E80" i="1"/>
  <c r="E79" i="1"/>
  <c r="E78" i="1"/>
  <c r="E77" i="1"/>
  <c r="E76" i="1"/>
  <c r="U59" i="1"/>
  <c r="U58" i="1"/>
  <c r="U57" i="1"/>
  <c r="U55" i="1"/>
  <c r="U54" i="1"/>
  <c r="U63" i="1"/>
  <c r="U52" i="1"/>
  <c r="U50" i="1"/>
  <c r="U48" i="1"/>
  <c r="U44" i="1"/>
  <c r="U42" i="1"/>
  <c r="U40" i="1"/>
  <c r="U38" i="1"/>
  <c r="U35" i="1"/>
  <c r="U33" i="1"/>
  <c r="U31" i="1"/>
  <c r="U30" i="1"/>
  <c r="U27" i="1"/>
  <c r="U26" i="1"/>
  <c r="U18" i="1"/>
  <c r="U16" i="1"/>
  <c r="U14" i="1"/>
  <c r="U12" i="1"/>
  <c r="I67" i="1"/>
  <c r="I66" i="1"/>
  <c r="I65" i="1"/>
  <c r="I64" i="1"/>
  <c r="I63" i="1"/>
  <c r="I61" i="1"/>
  <c r="I62" i="1"/>
  <c r="I60" i="1"/>
  <c r="I59" i="1"/>
  <c r="I47" i="1"/>
  <c r="I45" i="1"/>
  <c r="I43" i="1"/>
  <c r="I41" i="1"/>
  <c r="I39" i="1"/>
  <c r="I37" i="1"/>
  <c r="I35" i="1"/>
  <c r="I33" i="1"/>
  <c r="I31" i="1"/>
  <c r="I29" i="1"/>
  <c r="I17" i="1"/>
  <c r="I12" i="1"/>
  <c r="I10" i="1"/>
</calcChain>
</file>

<file path=xl/sharedStrings.xml><?xml version="1.0" encoding="utf-8"?>
<sst xmlns="http://schemas.openxmlformats.org/spreadsheetml/2006/main" count="267" uniqueCount="204">
  <si>
    <t>Plan (Major): Biology</t>
  </si>
  <si>
    <t>Subplan/Option: General Biology</t>
  </si>
  <si>
    <t>Minimum Units Required (Quarter): 180</t>
  </si>
  <si>
    <t>Name:</t>
  </si>
  <si>
    <t>Student ID:</t>
  </si>
  <si>
    <t>Required Core Courses (19 Units Needed)</t>
  </si>
  <si>
    <t>Course # and Course Name</t>
  </si>
  <si>
    <t>Quarter Units</t>
  </si>
  <si>
    <t>Total Core Units Required:</t>
  </si>
  <si>
    <t>Number of Core Units Remaining:</t>
  </si>
  <si>
    <t>Semester Units</t>
  </si>
  <si>
    <t>Quarter 
Units</t>
  </si>
  <si>
    <t>Semester 
Units</t>
  </si>
  <si>
    <t>Quarter Equivalent</t>
  </si>
  <si>
    <t>Quarter 
Equivalent</t>
  </si>
  <si>
    <t>varies</t>
  </si>
  <si>
    <r>
      <rPr>
        <b/>
        <sz val="12"/>
        <color rgb="FF000000"/>
        <rFont val="Calibri"/>
        <family val="2"/>
        <scheme val="minor"/>
      </rPr>
      <t>BIO 122/L</t>
    </r>
    <r>
      <rPr>
        <sz val="12"/>
        <color rgb="FF000000"/>
        <rFont val="Calibri"/>
        <family val="2"/>
        <scheme val="minor"/>
      </rPr>
      <t>- Foundations of Biology: Repoduction and Development (3/2)</t>
    </r>
  </si>
  <si>
    <t>Quarter Units Completed</t>
  </si>
  <si>
    <t>Current Number of Core Quarter Units:</t>
  </si>
  <si>
    <t>Required Subplan/Option Core Courses (29 Units Needed)</t>
  </si>
  <si>
    <r>
      <t>BIO 310</t>
    </r>
    <r>
      <rPr>
        <sz val="12"/>
        <color rgb="FF000000"/>
        <rFont val="Calibri"/>
        <family val="2"/>
        <scheme val="minor"/>
      </rPr>
      <t>- Cell and Molecular Biology (4)</t>
    </r>
  </si>
  <si>
    <t>Current Number of Quarter Units:</t>
  </si>
  <si>
    <t>Elective Subplan/Option Core Courses (19 Units Required)</t>
  </si>
  <si>
    <t>Required Support Courses (61 Units Needed)</t>
  </si>
  <si>
    <t>The following required support couses should be taken to satisfy the indicated GE requirements to achieve the minimum units to degree listed at the top of this sheet.</t>
  </si>
  <si>
    <t>*Only one needed (ENG/PHL)</t>
  </si>
  <si>
    <t>* Only one needed</t>
  </si>
  <si>
    <t>*Only one needed</t>
  </si>
  <si>
    <t>Current Number of Support Quarter Units:</t>
  </si>
  <si>
    <t>Total Support Units Required:</t>
  </si>
  <si>
    <t>Number of Support Units Remaining:</t>
  </si>
  <si>
    <t>Elective Support Courses (12 Units Needed)</t>
  </si>
  <si>
    <t>General Education Requirements (68 Units Needed)</t>
  </si>
  <si>
    <t>Area A Communication &amp; Critical Thinking (12 Units Needed)</t>
  </si>
  <si>
    <t>1. Oral Communication</t>
  </si>
  <si>
    <t>2. Written Communication</t>
  </si>
  <si>
    <t>3. Critical Thinking</t>
  </si>
  <si>
    <t>Area B Mathematics &amp; Natural Sciences (16 Units Needed)</t>
  </si>
  <si>
    <t>1. Physical Science</t>
  </si>
  <si>
    <t>2. Biological Science</t>
  </si>
  <si>
    <t>3. Laboratory Activity</t>
  </si>
  <si>
    <t>4. Math/Quantitative Reasoning</t>
  </si>
  <si>
    <t>5. Science &amp; Tech. Reasoning</t>
  </si>
  <si>
    <t>1. Visual and Performing Arts</t>
  </si>
  <si>
    <t>2. Philosophy &amp; Civilization</t>
  </si>
  <si>
    <t>3. Literature &amp; Foreign Language</t>
  </si>
  <si>
    <t>4. Humanities Synthesis</t>
  </si>
  <si>
    <t>Area C Humanities (16 Units Needed)</t>
  </si>
  <si>
    <t>Area D Social Sciences (20 Units Needed)</t>
  </si>
  <si>
    <t>1. U.S. History, Constitution, American Ideals</t>
  </si>
  <si>
    <t>2. History, Econ. And Political Science</t>
  </si>
  <si>
    <t>4. Social Science Synthesis</t>
  </si>
  <si>
    <t>Area E Lifelong Understanding &amp; Self Development (4 Units Needed)</t>
  </si>
  <si>
    <t xml:space="preserve">     a) United States History</t>
  </si>
  <si>
    <t xml:space="preserve">     b) Intro to Amereican Gov't.</t>
  </si>
  <si>
    <t>3. Sociology, Anthro., Ethnic &amp; Gender Sudies</t>
  </si>
  <si>
    <r>
      <t>*</t>
    </r>
    <r>
      <rPr>
        <i/>
        <sz val="12"/>
        <color theme="1"/>
        <rFont val="Calibri"/>
        <family val="2"/>
        <scheme val="minor"/>
      </rPr>
      <t>Insert class taken here</t>
    </r>
  </si>
  <si>
    <t>Current Number of GE Quarter Units:</t>
  </si>
  <si>
    <t>Total GE Units Required:</t>
  </si>
  <si>
    <t>Number of GE Units Remaining:</t>
  </si>
  <si>
    <t>Courses that satisfy this requirement may also satisfy GE Area D1</t>
  </si>
  <si>
    <t>American Institutions (8 Units Needed)</t>
  </si>
  <si>
    <t>Refer to the catalog for a list of courses that satisfy this requirement. Course may also satisfy major, minor, GE, or unrestricted elective requirements.</t>
  </si>
  <si>
    <t>American Cultural Perspectives Requirement (4 Units)</t>
  </si>
  <si>
    <t>Total Units Required:</t>
  </si>
  <si>
    <t>Number of Units Remaining:</t>
  </si>
  <si>
    <t>Graduate Writing Test (GWT)</t>
  </si>
  <si>
    <t>All persons who receive undergraduate degrees from Cal Poly Pomona must pass the Graduate Writing Test (GWT). The test must be taken by the quarter following completion of 120 units for undergraduates.</t>
  </si>
  <si>
    <t>Current Number of Units Taken:</t>
  </si>
  <si>
    <t>excess unit</t>
  </si>
  <si>
    <r>
      <rPr>
        <b/>
        <sz val="12"/>
        <color theme="1"/>
        <rFont val="Calibri"/>
        <family val="2"/>
        <scheme val="minor"/>
      </rPr>
      <t>BIO 123/L</t>
    </r>
    <r>
      <rPr>
        <sz val="12"/>
        <color theme="1"/>
        <rFont val="Calibri"/>
        <family val="2"/>
        <scheme val="minor"/>
      </rPr>
      <t>- Foundations of Biology: Biodiversity (3/2)</t>
    </r>
  </si>
  <si>
    <r>
      <rPr>
        <b/>
        <sz val="12"/>
        <color theme="1"/>
        <rFont val="Calibri"/>
        <family val="2"/>
        <scheme val="minor"/>
      </rPr>
      <t>BIO 121/L-</t>
    </r>
    <r>
      <rPr>
        <sz val="12"/>
        <color theme="1"/>
        <rFont val="Calibri"/>
        <family val="2"/>
        <scheme val="minor"/>
      </rPr>
      <t xml:space="preserve"> Foundations of Biology: Energy and Matter-Cycles and Flows (3/2) </t>
    </r>
    <r>
      <rPr>
        <sz val="12"/>
        <color rgb="FF0070C0"/>
        <rFont val="Calibri"/>
        <family val="2"/>
        <scheme val="minor"/>
      </rPr>
      <t>(B2,B3)</t>
    </r>
  </si>
  <si>
    <r>
      <rPr>
        <b/>
        <sz val="12"/>
        <color theme="1"/>
        <rFont val="Calibri"/>
        <family val="2"/>
        <scheme val="minor"/>
      </rPr>
      <t>BIO211/L</t>
    </r>
    <r>
      <rPr>
        <sz val="12"/>
        <color theme="1"/>
        <rFont val="Calibri"/>
        <family val="2"/>
        <scheme val="minor"/>
      </rPr>
      <t>- Biometrics (3/1)</t>
    </r>
  </si>
  <si>
    <r>
      <t xml:space="preserve">     </t>
    </r>
    <r>
      <rPr>
        <b/>
        <sz val="12"/>
        <color theme="1"/>
        <rFont val="Calibri"/>
        <family val="2"/>
        <scheme val="minor"/>
      </rPr>
      <t>or STA 1300</t>
    </r>
    <r>
      <rPr>
        <sz val="12"/>
        <color theme="1"/>
        <rFont val="Calibri"/>
        <family val="2"/>
        <scheme val="minor"/>
      </rPr>
      <t xml:space="preserve">- Biostatistcs (4.5) </t>
    </r>
  </si>
  <si>
    <r>
      <t xml:space="preserve">BIO 304- </t>
    </r>
    <r>
      <rPr>
        <sz val="12"/>
        <color theme="1"/>
        <rFont val="Calibri"/>
        <family val="2"/>
        <scheme val="minor"/>
      </rPr>
      <t xml:space="preserve">Environment and Society (4) </t>
    </r>
    <r>
      <rPr>
        <sz val="12"/>
        <color rgb="FF0070C0"/>
        <rFont val="Calibri"/>
        <family val="2"/>
        <scheme val="minor"/>
      </rPr>
      <t>(B5)</t>
    </r>
  </si>
  <si>
    <r>
      <rPr>
        <b/>
        <sz val="12"/>
        <color theme="1"/>
        <rFont val="Calibri"/>
        <family val="2"/>
        <scheme val="minor"/>
      </rPr>
      <t xml:space="preserve">     or</t>
    </r>
    <r>
      <rPr>
        <sz val="12"/>
        <color theme="1"/>
        <rFont val="Calibri"/>
        <family val="2"/>
        <scheme val="minor"/>
      </rPr>
      <t xml:space="preserve"> any STA course</t>
    </r>
    <r>
      <rPr>
        <i/>
        <sz val="12"/>
        <color theme="1"/>
        <rFont val="Calibri"/>
        <family val="2"/>
        <scheme val="minor"/>
      </rPr>
      <t xml:space="preserve"> </t>
    </r>
    <r>
      <rPr>
        <i/>
        <u/>
        <sz val="12"/>
        <color theme="1"/>
        <rFont val="Calibri"/>
        <family val="2"/>
        <scheme val="minor"/>
      </rPr>
      <t>if</t>
    </r>
    <r>
      <rPr>
        <sz val="12"/>
        <color theme="1"/>
        <rFont val="Calibri"/>
        <family val="2"/>
        <scheme val="minor"/>
      </rPr>
      <t xml:space="preserve"> graduating before S2020</t>
    </r>
  </si>
  <si>
    <r>
      <t xml:space="preserve">     </t>
    </r>
    <r>
      <rPr>
        <b/>
        <sz val="12"/>
        <color theme="1"/>
        <rFont val="Calibri"/>
        <family val="2"/>
        <scheme val="minor"/>
      </rPr>
      <t>or BIO 3040-</t>
    </r>
    <r>
      <rPr>
        <sz val="12"/>
        <color theme="1"/>
        <rFont val="Calibri"/>
        <family val="2"/>
        <scheme val="minor"/>
      </rPr>
      <t xml:space="preserve"> Environement and Society (4.5)</t>
    </r>
  </si>
  <si>
    <r>
      <rPr>
        <b/>
        <sz val="12"/>
        <color theme="1"/>
        <rFont val="Calibri"/>
        <family val="2"/>
        <scheme val="minor"/>
      </rPr>
      <t>BIO 303</t>
    </r>
    <r>
      <rPr>
        <sz val="12"/>
        <color theme="1"/>
        <rFont val="Calibri"/>
        <family val="2"/>
        <scheme val="minor"/>
      </rPr>
      <t>- Genetics (4)</t>
    </r>
  </si>
  <si>
    <r>
      <t xml:space="preserve">     </t>
    </r>
    <r>
      <rPr>
        <b/>
        <sz val="12"/>
        <color theme="1"/>
        <rFont val="Calibri"/>
        <family val="2"/>
        <scheme val="minor"/>
      </rPr>
      <t>or</t>
    </r>
    <r>
      <rPr>
        <sz val="12"/>
        <color theme="1"/>
        <rFont val="Calibri"/>
        <family val="2"/>
        <scheme val="minor"/>
      </rPr>
      <t xml:space="preserve"> </t>
    </r>
    <r>
      <rPr>
        <b/>
        <sz val="12"/>
        <color theme="1"/>
        <rFont val="Calibri"/>
        <family val="2"/>
        <scheme val="minor"/>
      </rPr>
      <t>BIO 2400</t>
    </r>
    <r>
      <rPr>
        <sz val="12"/>
        <color theme="1"/>
        <rFont val="Calibri"/>
        <family val="2"/>
        <scheme val="minor"/>
      </rPr>
      <t>- Genetics (4.5)</t>
    </r>
  </si>
  <si>
    <r>
      <t xml:space="preserve">     </t>
    </r>
    <r>
      <rPr>
        <b/>
        <sz val="12"/>
        <color theme="1"/>
        <rFont val="Calibri"/>
        <family val="2"/>
        <scheme val="minor"/>
      </rPr>
      <t xml:space="preserve">or BIO 3120- </t>
    </r>
    <r>
      <rPr>
        <sz val="12"/>
        <color theme="1"/>
        <rFont val="Calibri"/>
        <family val="2"/>
        <scheme val="minor"/>
      </rPr>
      <t>Biodiversity Conservation (4.5)</t>
    </r>
  </si>
  <si>
    <r>
      <rPr>
        <b/>
        <sz val="12"/>
        <color theme="1"/>
        <rFont val="Calibri"/>
        <family val="2"/>
        <scheme val="minor"/>
      </rPr>
      <t>BIO 490</t>
    </r>
    <r>
      <rPr>
        <sz val="12"/>
        <color theme="1"/>
        <rFont val="Calibri"/>
        <family val="2"/>
        <scheme val="minor"/>
      </rPr>
      <t>- Scientific Communication (1)</t>
    </r>
  </si>
  <si>
    <r>
      <rPr>
        <b/>
        <sz val="12"/>
        <color theme="1"/>
        <rFont val="Calibri"/>
        <family val="2"/>
        <scheme val="minor"/>
      </rPr>
      <t>CHM 121/L-</t>
    </r>
    <r>
      <rPr>
        <sz val="12"/>
        <color theme="1"/>
        <rFont val="Calibri"/>
        <family val="2"/>
        <scheme val="minor"/>
      </rPr>
      <t xml:space="preserve"> General Chemistry (3/1)</t>
    </r>
    <r>
      <rPr>
        <sz val="12"/>
        <color rgb="FF0070C0"/>
        <rFont val="Calibri"/>
        <family val="2"/>
        <scheme val="minor"/>
      </rPr>
      <t xml:space="preserve"> (B1/B3)</t>
    </r>
  </si>
  <si>
    <r>
      <t xml:space="preserve">     </t>
    </r>
    <r>
      <rPr>
        <b/>
        <sz val="12"/>
        <color theme="1"/>
        <rFont val="Calibri"/>
        <family val="2"/>
        <scheme val="minor"/>
      </rPr>
      <t xml:space="preserve">or </t>
    </r>
    <r>
      <rPr>
        <sz val="12"/>
        <color theme="1"/>
        <rFont val="Calibri"/>
        <family val="2"/>
        <scheme val="minor"/>
      </rPr>
      <t>any upper division BIO or CHM unit (1)</t>
    </r>
  </si>
  <si>
    <r>
      <t xml:space="preserve">     </t>
    </r>
    <r>
      <rPr>
        <b/>
        <sz val="12"/>
        <color theme="1"/>
        <rFont val="Calibri"/>
        <family val="2"/>
        <scheme val="minor"/>
      </rPr>
      <t xml:space="preserve">or CHM 1210/L- </t>
    </r>
    <r>
      <rPr>
        <sz val="12"/>
        <color theme="1"/>
        <rFont val="Calibri"/>
        <family val="2"/>
        <scheme val="minor"/>
      </rPr>
      <t>General Chemistry (6)</t>
    </r>
  </si>
  <si>
    <r>
      <t xml:space="preserve">CHM 122/L- </t>
    </r>
    <r>
      <rPr>
        <sz val="12"/>
        <color theme="1"/>
        <rFont val="Calibri"/>
        <family val="2"/>
        <scheme val="minor"/>
      </rPr>
      <t>General Chemistry (3/1)</t>
    </r>
  </si>
  <si>
    <r>
      <rPr>
        <b/>
        <sz val="12"/>
        <color theme="1"/>
        <rFont val="Calibri"/>
        <family val="2"/>
        <scheme val="minor"/>
      </rPr>
      <t xml:space="preserve">CHM 123/L- </t>
    </r>
    <r>
      <rPr>
        <sz val="12"/>
        <color theme="1"/>
        <rFont val="Calibri"/>
        <family val="2"/>
        <scheme val="minor"/>
      </rPr>
      <t>General Chemistry (3/1)</t>
    </r>
  </si>
  <si>
    <r>
      <t>CHM 201/250L-</t>
    </r>
    <r>
      <rPr>
        <sz val="12"/>
        <color theme="1"/>
        <rFont val="Calibri"/>
        <family val="2"/>
        <scheme val="minor"/>
      </rPr>
      <t xml:space="preserve"> Elements of Organic Chemistry and Lab (3/1)</t>
    </r>
  </si>
  <si>
    <r>
      <t xml:space="preserve">     </t>
    </r>
    <r>
      <rPr>
        <b/>
        <sz val="12"/>
        <color theme="1"/>
        <rFont val="Calibri"/>
        <family val="2"/>
        <scheme val="minor"/>
      </rPr>
      <t xml:space="preserve">or CHM 314/317L- </t>
    </r>
    <r>
      <rPr>
        <sz val="12"/>
        <color theme="1"/>
        <rFont val="Calibri"/>
        <family val="2"/>
        <scheme val="minor"/>
      </rPr>
      <t>Organic Chemistry (3/1)</t>
    </r>
  </si>
  <si>
    <r>
      <t xml:space="preserve">     </t>
    </r>
    <r>
      <rPr>
        <b/>
        <sz val="12"/>
        <color theme="1"/>
        <rFont val="Calibri"/>
        <family val="2"/>
        <scheme val="minor"/>
      </rPr>
      <t xml:space="preserve">or CHM 2010/L- </t>
    </r>
    <r>
      <rPr>
        <sz val="12"/>
        <color theme="1"/>
        <rFont val="Calibri"/>
        <family val="2"/>
        <scheme val="minor"/>
      </rPr>
      <t>Elements of Organic Chemistry (6)</t>
    </r>
  </si>
  <si>
    <r>
      <t xml:space="preserve">     </t>
    </r>
    <r>
      <rPr>
        <b/>
        <sz val="12"/>
        <color theme="1"/>
        <rFont val="Calibri"/>
        <family val="2"/>
        <scheme val="minor"/>
      </rPr>
      <t xml:space="preserve">or CHM 3140/L- </t>
    </r>
    <r>
      <rPr>
        <sz val="12"/>
        <color theme="1"/>
        <rFont val="Calibri"/>
        <family val="2"/>
        <scheme val="minor"/>
      </rPr>
      <t>Organic Chemistry l (7.5)</t>
    </r>
  </si>
  <si>
    <r>
      <t xml:space="preserve">     </t>
    </r>
    <r>
      <rPr>
        <b/>
        <sz val="12"/>
        <color theme="1"/>
        <rFont val="Calibri"/>
        <family val="2"/>
        <scheme val="minor"/>
      </rPr>
      <t>or BIO 3220</t>
    </r>
    <r>
      <rPr>
        <sz val="12"/>
        <color theme="1"/>
        <rFont val="Calibri"/>
        <family val="2"/>
        <scheme val="minor"/>
      </rPr>
      <t>- Cell and Molecular Biology</t>
    </r>
    <r>
      <rPr>
        <b/>
        <sz val="12"/>
        <color theme="1"/>
        <rFont val="Calibri"/>
        <family val="2"/>
        <scheme val="minor"/>
      </rPr>
      <t xml:space="preserve"> </t>
    </r>
    <r>
      <rPr>
        <sz val="12"/>
        <color theme="1"/>
        <rFont val="Calibri"/>
        <family val="2"/>
        <scheme val="minor"/>
      </rPr>
      <t>(4.5)</t>
    </r>
  </si>
  <si>
    <r>
      <rPr>
        <b/>
        <sz val="12"/>
        <color theme="1"/>
        <rFont val="Calibri"/>
        <family val="2"/>
        <scheme val="minor"/>
      </rPr>
      <t xml:space="preserve">CHM 321/L- </t>
    </r>
    <r>
      <rPr>
        <sz val="12"/>
        <color theme="1"/>
        <rFont val="Calibri"/>
        <family val="2"/>
        <scheme val="minor"/>
      </rPr>
      <t>Elements of Biochemistry (3/1)</t>
    </r>
  </si>
  <si>
    <r>
      <t>BIO 325/L</t>
    </r>
    <r>
      <rPr>
        <sz val="12"/>
        <color theme="1"/>
        <rFont val="Calibri"/>
        <family val="2"/>
        <scheme val="minor"/>
      </rPr>
      <t>- Principles of Ecology (3/1)</t>
    </r>
  </si>
  <si>
    <r>
      <t xml:space="preserve">     </t>
    </r>
    <r>
      <rPr>
        <b/>
        <sz val="12"/>
        <color theme="1"/>
        <rFont val="Calibri"/>
        <family val="2"/>
        <scheme val="minor"/>
      </rPr>
      <t xml:space="preserve">or CHM 327/L- </t>
    </r>
    <r>
      <rPr>
        <sz val="12"/>
        <color theme="1"/>
        <rFont val="Calibri"/>
        <family val="2"/>
        <scheme val="minor"/>
      </rPr>
      <t>Biochemistry (3/1)</t>
    </r>
  </si>
  <si>
    <r>
      <t xml:space="preserve">     </t>
    </r>
    <r>
      <rPr>
        <b/>
        <sz val="12"/>
        <color theme="1"/>
        <rFont val="Calibri"/>
        <family val="2"/>
        <scheme val="minor"/>
      </rPr>
      <t>or BIO 3250</t>
    </r>
    <r>
      <rPr>
        <sz val="12"/>
        <color theme="1"/>
        <rFont val="Calibri"/>
        <family val="2"/>
        <scheme val="minor"/>
      </rPr>
      <t xml:space="preserve">- Principles of Ecology (4.5) </t>
    </r>
    <r>
      <rPr>
        <u/>
        <sz val="12"/>
        <color theme="1"/>
        <rFont val="Calibri"/>
        <family val="2"/>
        <scheme val="minor"/>
      </rPr>
      <t>*quarter students do not need the lab</t>
    </r>
  </si>
  <si>
    <r>
      <t xml:space="preserve">     </t>
    </r>
    <r>
      <rPr>
        <b/>
        <sz val="12"/>
        <color theme="1"/>
        <rFont val="Calibri"/>
        <family val="2"/>
        <scheme val="minor"/>
      </rPr>
      <t xml:space="preserve">or CHM 3210- </t>
    </r>
    <r>
      <rPr>
        <sz val="12"/>
        <color theme="1"/>
        <rFont val="Calibri"/>
        <family val="2"/>
        <scheme val="minor"/>
      </rPr>
      <t>Elements of Biochemistry</t>
    </r>
    <r>
      <rPr>
        <b/>
        <sz val="12"/>
        <color theme="1"/>
        <rFont val="Calibri"/>
        <family val="2"/>
        <scheme val="minor"/>
      </rPr>
      <t xml:space="preserve"> </t>
    </r>
    <r>
      <rPr>
        <sz val="12"/>
        <color theme="1"/>
        <rFont val="Calibri"/>
        <family val="2"/>
        <scheme val="minor"/>
      </rPr>
      <t>(4.5)</t>
    </r>
  </si>
  <si>
    <r>
      <t>BIO 413</t>
    </r>
    <r>
      <rPr>
        <sz val="12"/>
        <color theme="1"/>
        <rFont val="Calibri"/>
        <family val="2"/>
        <scheme val="minor"/>
      </rPr>
      <t>- Principles of Evolution (4)</t>
    </r>
  </si>
  <si>
    <r>
      <t xml:space="preserve">     </t>
    </r>
    <r>
      <rPr>
        <b/>
        <sz val="12"/>
        <color theme="1"/>
        <rFont val="Calibri"/>
        <family val="2"/>
        <scheme val="minor"/>
      </rPr>
      <t xml:space="preserve">or CHM 3270- </t>
    </r>
    <r>
      <rPr>
        <sz val="12"/>
        <color theme="1"/>
        <rFont val="Calibri"/>
        <family val="2"/>
        <scheme val="minor"/>
      </rPr>
      <t>Biochemsitry l (4.5)</t>
    </r>
  </si>
  <si>
    <r>
      <t xml:space="preserve">     </t>
    </r>
    <r>
      <rPr>
        <b/>
        <sz val="12"/>
        <color theme="1"/>
        <rFont val="Calibri"/>
        <family val="2"/>
        <scheme val="minor"/>
      </rPr>
      <t>or BIO 3240</t>
    </r>
    <r>
      <rPr>
        <sz val="12"/>
        <color theme="1"/>
        <rFont val="Calibri"/>
        <family val="2"/>
        <scheme val="minor"/>
      </rPr>
      <t>- Principles of Evolution (4.5)</t>
    </r>
  </si>
  <si>
    <r>
      <rPr>
        <b/>
        <sz val="12"/>
        <color theme="1"/>
        <rFont val="Calibri"/>
        <family val="2"/>
        <scheme val="minor"/>
      </rPr>
      <t>BIO 428/L</t>
    </r>
    <r>
      <rPr>
        <sz val="12"/>
        <color theme="1"/>
        <rFont val="Calibri"/>
        <family val="2"/>
        <scheme val="minor"/>
      </rPr>
      <t>- Cellular Physiology (4/1)</t>
    </r>
  </si>
  <si>
    <r>
      <t xml:space="preserve">     </t>
    </r>
    <r>
      <rPr>
        <b/>
        <sz val="12"/>
        <color theme="1"/>
        <rFont val="Calibri"/>
        <family val="2"/>
        <scheme val="minor"/>
      </rPr>
      <t xml:space="preserve">or ENG 2105- </t>
    </r>
    <r>
      <rPr>
        <sz val="12"/>
        <color theme="1"/>
        <rFont val="Calibri"/>
        <family val="2"/>
        <scheme val="minor"/>
      </rPr>
      <t xml:space="preserve"> Written Reasoning (4.5)</t>
    </r>
  </si>
  <si>
    <r>
      <t xml:space="preserve">     </t>
    </r>
    <r>
      <rPr>
        <b/>
        <sz val="12"/>
        <color theme="1"/>
        <rFont val="Calibri"/>
        <family val="2"/>
        <scheme val="minor"/>
      </rPr>
      <t>or BIO 4450/L</t>
    </r>
    <r>
      <rPr>
        <sz val="12"/>
        <color theme="1"/>
        <rFont val="Calibri"/>
        <family val="2"/>
        <scheme val="minor"/>
      </rPr>
      <t>- Physiology 1: Cells (6)</t>
    </r>
  </si>
  <si>
    <r>
      <rPr>
        <b/>
        <sz val="12"/>
        <color theme="1"/>
        <rFont val="Calibri"/>
        <family val="2"/>
        <scheme val="minor"/>
      </rPr>
      <t>BOT 428/L</t>
    </r>
    <r>
      <rPr>
        <sz val="12"/>
        <color theme="1"/>
        <rFont val="Calibri"/>
        <family val="2"/>
        <scheme val="minor"/>
      </rPr>
      <t>- Plant Physiology (4/1)</t>
    </r>
  </si>
  <si>
    <r>
      <t xml:space="preserve">     </t>
    </r>
    <r>
      <rPr>
        <b/>
        <sz val="12"/>
        <color theme="1"/>
        <rFont val="Calibri"/>
        <family val="2"/>
        <scheme val="minor"/>
      </rPr>
      <t xml:space="preserve">or PHL 2020- </t>
    </r>
    <r>
      <rPr>
        <sz val="12"/>
        <color theme="1"/>
        <rFont val="Calibri"/>
        <family val="2"/>
        <scheme val="minor"/>
      </rPr>
      <t>Critical Thinking (4.5)</t>
    </r>
  </si>
  <si>
    <r>
      <t xml:space="preserve">     </t>
    </r>
    <r>
      <rPr>
        <b/>
        <sz val="12"/>
        <color theme="1"/>
        <rFont val="Calibri"/>
        <family val="2"/>
        <scheme val="minor"/>
      </rPr>
      <t>or BIO 4480/L</t>
    </r>
    <r>
      <rPr>
        <sz val="12"/>
        <color theme="1"/>
        <rFont val="Calibri"/>
        <family val="2"/>
        <scheme val="minor"/>
      </rPr>
      <t>- Plant Physiology (6)</t>
    </r>
  </si>
  <si>
    <r>
      <rPr>
        <b/>
        <sz val="12"/>
        <color theme="1"/>
        <rFont val="Calibri"/>
        <family val="2"/>
        <scheme val="minor"/>
      </rPr>
      <t>MIC 428/L</t>
    </r>
    <r>
      <rPr>
        <sz val="12"/>
        <color theme="1"/>
        <rFont val="Calibri"/>
        <family val="2"/>
        <scheme val="minor"/>
      </rPr>
      <t>- Microbial Physiology (4/1)</t>
    </r>
  </si>
  <si>
    <r>
      <t xml:space="preserve">     </t>
    </r>
    <r>
      <rPr>
        <b/>
        <sz val="12"/>
        <color theme="1"/>
        <rFont val="Calibri"/>
        <family val="2"/>
        <scheme val="minor"/>
      </rPr>
      <t xml:space="preserve">or ENG 109- </t>
    </r>
    <r>
      <rPr>
        <sz val="12"/>
        <color theme="1"/>
        <rFont val="Calibri"/>
        <family val="2"/>
        <scheme val="minor"/>
      </rPr>
      <t>Adnvanced Stretch Composition ll (4)</t>
    </r>
  </si>
  <si>
    <r>
      <t xml:space="preserve">     </t>
    </r>
    <r>
      <rPr>
        <b/>
        <sz val="12"/>
        <color theme="1"/>
        <rFont val="Calibri"/>
        <family val="2"/>
        <scheme val="minor"/>
      </rPr>
      <t>or BIO 4660/L</t>
    </r>
    <r>
      <rPr>
        <sz val="12"/>
        <color theme="1"/>
        <rFont val="Calibri"/>
        <family val="2"/>
        <scheme val="minor"/>
      </rPr>
      <t>- Microbial Physiology (6)</t>
    </r>
  </si>
  <si>
    <r>
      <t xml:space="preserve">     </t>
    </r>
    <r>
      <rPr>
        <b/>
        <sz val="12"/>
        <color theme="1"/>
        <rFont val="Calibri"/>
        <family val="2"/>
        <scheme val="minor"/>
      </rPr>
      <t xml:space="preserve">or ENG 1101- </t>
    </r>
    <r>
      <rPr>
        <sz val="12"/>
        <color theme="1"/>
        <rFont val="Calibri"/>
        <family val="2"/>
        <scheme val="minor"/>
      </rPr>
      <t>Stretch Composition ll (4.5)</t>
    </r>
  </si>
  <si>
    <r>
      <rPr>
        <b/>
        <sz val="12"/>
        <color theme="1"/>
        <rFont val="Calibri"/>
        <family val="2"/>
        <scheme val="minor"/>
      </rPr>
      <t>ZOO 428/L</t>
    </r>
    <r>
      <rPr>
        <sz val="12"/>
        <color theme="1"/>
        <rFont val="Calibri"/>
        <family val="2"/>
        <scheme val="minor"/>
      </rPr>
      <t>- Animal Physiology (4/1)</t>
    </r>
  </si>
  <si>
    <r>
      <t xml:space="preserve">     </t>
    </r>
    <r>
      <rPr>
        <b/>
        <sz val="12"/>
        <color theme="1"/>
        <rFont val="Calibri"/>
        <family val="2"/>
        <scheme val="minor"/>
      </rPr>
      <t>or BIO 4460/L</t>
    </r>
    <r>
      <rPr>
        <sz val="12"/>
        <color theme="1"/>
        <rFont val="Calibri"/>
        <family val="2"/>
        <scheme val="minor"/>
      </rPr>
      <t>- Physiology ll: Systems (6)</t>
    </r>
  </si>
  <si>
    <r>
      <t xml:space="preserve">     </t>
    </r>
    <r>
      <rPr>
        <b/>
        <sz val="12"/>
        <color theme="1"/>
        <rFont val="Calibri"/>
        <family val="2"/>
        <scheme val="minor"/>
      </rPr>
      <t>or ENG 1103-</t>
    </r>
    <r>
      <rPr>
        <sz val="12"/>
        <color theme="1"/>
        <rFont val="Calibri"/>
        <family val="2"/>
        <scheme val="minor"/>
      </rPr>
      <t xml:space="preserve"> First Year Composition (4.5)</t>
    </r>
  </si>
  <si>
    <r>
      <rPr>
        <b/>
        <sz val="12"/>
        <color theme="1"/>
        <rFont val="Calibri"/>
        <family val="2"/>
        <scheme val="minor"/>
      </rPr>
      <t>BOT 201/L</t>
    </r>
    <r>
      <rPr>
        <sz val="12"/>
        <color theme="1"/>
        <rFont val="Calibri"/>
        <family val="2"/>
        <scheme val="minor"/>
      </rPr>
      <t>- Form and Function in Plants (3/1)</t>
    </r>
  </si>
  <si>
    <r>
      <t xml:space="preserve">     </t>
    </r>
    <r>
      <rPr>
        <b/>
        <sz val="12"/>
        <color theme="1"/>
        <rFont val="Calibri"/>
        <family val="2"/>
        <scheme val="minor"/>
      </rPr>
      <t>or BIO 2050/L</t>
    </r>
    <r>
      <rPr>
        <sz val="12"/>
        <color theme="1"/>
        <rFont val="Calibri"/>
        <family val="2"/>
        <scheme val="minor"/>
      </rPr>
      <t>- Form and Function in Plants (6)</t>
    </r>
  </si>
  <si>
    <r>
      <t xml:space="preserve">     </t>
    </r>
    <r>
      <rPr>
        <b/>
        <sz val="12"/>
        <color theme="1"/>
        <rFont val="Calibri"/>
        <family val="2"/>
        <scheme val="minor"/>
      </rPr>
      <t xml:space="preserve">or NTR- </t>
    </r>
    <r>
      <rPr>
        <sz val="12"/>
        <color theme="1"/>
        <rFont val="Calibri"/>
        <family val="2"/>
        <scheme val="minor"/>
      </rPr>
      <t>Health, Nutrition and the Integrated Being (4.5)</t>
    </r>
  </si>
  <si>
    <r>
      <rPr>
        <b/>
        <sz val="12"/>
        <color theme="1"/>
        <rFont val="Calibri"/>
        <family val="2"/>
        <scheme val="minor"/>
      </rPr>
      <t>MIC 201/L</t>
    </r>
    <r>
      <rPr>
        <sz val="12"/>
        <color theme="1"/>
        <rFont val="Calibri"/>
        <family val="2"/>
        <scheme val="minor"/>
      </rPr>
      <t>- Basic Microbiology (3/1)</t>
    </r>
  </si>
  <si>
    <r>
      <t xml:space="preserve">     </t>
    </r>
    <r>
      <rPr>
        <b/>
        <sz val="12"/>
        <color theme="1"/>
        <rFont val="Calibri"/>
        <family val="2"/>
        <scheme val="minor"/>
      </rPr>
      <t>or BIO 2060/L</t>
    </r>
    <r>
      <rPr>
        <sz val="12"/>
        <color theme="1"/>
        <rFont val="Calibri"/>
        <family val="2"/>
        <scheme val="minor"/>
      </rPr>
      <t>- Basic Microbiology (6)</t>
    </r>
  </si>
  <si>
    <r>
      <t xml:space="preserve">     </t>
    </r>
    <r>
      <rPr>
        <b/>
        <sz val="12"/>
        <color theme="1"/>
        <rFont val="Calibri"/>
        <family val="2"/>
        <scheme val="minor"/>
      </rPr>
      <t xml:space="preserve">or PSY 2201- </t>
    </r>
    <r>
      <rPr>
        <sz val="12"/>
        <color theme="1"/>
        <rFont val="Calibri"/>
        <family val="2"/>
        <scheme val="minor"/>
      </rPr>
      <t>Introduction to Psychology (4.5)</t>
    </r>
  </si>
  <si>
    <r>
      <t>ZOO 201/L</t>
    </r>
    <r>
      <rPr>
        <sz val="12"/>
        <color theme="1"/>
        <rFont val="Calibri"/>
        <family val="2"/>
        <scheme val="minor"/>
      </rPr>
      <t>- Animal Biology (3/1)</t>
    </r>
  </si>
  <si>
    <r>
      <t xml:space="preserve">     </t>
    </r>
    <r>
      <rPr>
        <b/>
        <sz val="12"/>
        <color theme="1"/>
        <rFont val="Calibri"/>
        <family val="2"/>
        <scheme val="minor"/>
      </rPr>
      <t>or BIO 2070/L</t>
    </r>
    <r>
      <rPr>
        <sz val="12"/>
        <color theme="1"/>
        <rFont val="Calibri"/>
        <family val="2"/>
        <scheme val="minor"/>
      </rPr>
      <t>- Animal Biology (6)</t>
    </r>
  </si>
  <si>
    <r>
      <t xml:space="preserve">     </t>
    </r>
    <r>
      <rPr>
        <b/>
        <sz val="12"/>
        <color theme="1"/>
        <rFont val="Calibri"/>
        <family val="2"/>
        <scheme val="minor"/>
      </rPr>
      <t>or SCI 1010/A and SCI 1020A</t>
    </r>
    <r>
      <rPr>
        <sz val="12"/>
        <color theme="1"/>
        <rFont val="Calibri"/>
        <family val="2"/>
        <scheme val="minor"/>
      </rPr>
      <t xml:space="preserve"> (4.5)</t>
    </r>
  </si>
  <si>
    <r>
      <t xml:space="preserve">     </t>
    </r>
    <r>
      <rPr>
        <b/>
        <sz val="12"/>
        <color theme="1"/>
        <rFont val="Calibri"/>
        <family val="2"/>
        <scheme val="minor"/>
      </rPr>
      <t xml:space="preserve">or MAT 1200- </t>
    </r>
    <r>
      <rPr>
        <sz val="12"/>
        <color theme="1"/>
        <rFont val="Calibri"/>
        <family val="2"/>
        <scheme val="minor"/>
      </rPr>
      <t>Calculus for Life Sciences (4.5)</t>
    </r>
  </si>
  <si>
    <r>
      <t xml:space="preserve">     </t>
    </r>
    <r>
      <rPr>
        <b/>
        <sz val="12"/>
        <color theme="1"/>
        <rFont val="Calibri"/>
        <family val="2"/>
        <scheme val="minor"/>
      </rPr>
      <t>or MAT 115</t>
    </r>
    <r>
      <rPr>
        <sz val="12"/>
        <color theme="1"/>
        <rFont val="Calibri"/>
        <family val="2"/>
        <scheme val="minor"/>
      </rPr>
      <t>- Analytic Geometry and Calculus ll (4)</t>
    </r>
  </si>
  <si>
    <r>
      <t xml:space="preserve">     </t>
    </r>
    <r>
      <rPr>
        <b/>
        <sz val="12"/>
        <color theme="1"/>
        <rFont val="Calibri"/>
        <family val="2"/>
        <scheme val="minor"/>
      </rPr>
      <t xml:space="preserve">or MAT 1140- </t>
    </r>
    <r>
      <rPr>
        <sz val="12"/>
        <color theme="1"/>
        <rFont val="Calibri"/>
        <family val="2"/>
        <scheme val="minor"/>
      </rPr>
      <t>Calculus l (6)</t>
    </r>
  </si>
  <si>
    <r>
      <t xml:space="preserve">PHY 121/L- </t>
    </r>
    <r>
      <rPr>
        <sz val="12"/>
        <color theme="1"/>
        <rFont val="Calibri"/>
        <family val="2"/>
        <scheme val="minor"/>
      </rPr>
      <t>College Physics (3/1)</t>
    </r>
  </si>
  <si>
    <r>
      <t xml:space="preserve">     </t>
    </r>
    <r>
      <rPr>
        <b/>
        <sz val="12"/>
        <color theme="1"/>
        <rFont val="Calibri"/>
        <family val="2"/>
        <scheme val="minor"/>
      </rPr>
      <t>or PHY 1210/L-</t>
    </r>
    <r>
      <rPr>
        <sz val="12"/>
        <color theme="1"/>
        <rFont val="Calibri"/>
        <family val="2"/>
        <scheme val="minor"/>
      </rPr>
      <t xml:space="preserve"> Physics of Motion, Fluid and Heat (6)</t>
    </r>
  </si>
  <si>
    <r>
      <t xml:space="preserve">     </t>
    </r>
    <r>
      <rPr>
        <b/>
        <sz val="12"/>
        <color theme="1"/>
        <rFont val="Calibri"/>
        <family val="2"/>
        <scheme val="minor"/>
      </rPr>
      <t>or PHY 1510/L-</t>
    </r>
    <r>
      <rPr>
        <sz val="12"/>
        <color theme="1"/>
        <rFont val="Calibri"/>
        <family val="2"/>
        <scheme val="minor"/>
      </rPr>
      <t xml:space="preserve"> Introduction to Newtonian Mechanics (6)</t>
    </r>
  </si>
  <si>
    <r>
      <t xml:space="preserve">PHY 122/L- </t>
    </r>
    <r>
      <rPr>
        <sz val="12"/>
        <color theme="1"/>
        <rFont val="Calibri"/>
        <family val="2"/>
        <scheme val="minor"/>
      </rPr>
      <t>College Physics (3/1)</t>
    </r>
  </si>
  <si>
    <r>
      <t xml:space="preserve">     </t>
    </r>
    <r>
      <rPr>
        <b/>
        <sz val="12"/>
        <color theme="1"/>
        <rFont val="Calibri"/>
        <family val="2"/>
        <scheme val="minor"/>
      </rPr>
      <t xml:space="preserve">or PHY 1220/L- </t>
    </r>
    <r>
      <rPr>
        <sz val="12"/>
        <color theme="1"/>
        <rFont val="Calibri"/>
        <family val="2"/>
        <scheme val="minor"/>
      </rPr>
      <t>Physics of Electromagnetism, Circuits, and Light (6)</t>
    </r>
  </si>
  <si>
    <r>
      <t xml:space="preserve">     </t>
    </r>
    <r>
      <rPr>
        <b/>
        <sz val="12"/>
        <color theme="1"/>
        <rFont val="Calibri"/>
        <family val="2"/>
        <scheme val="minor"/>
      </rPr>
      <t xml:space="preserve">or PHY 1520/L- </t>
    </r>
    <r>
      <rPr>
        <sz val="12"/>
        <color theme="1"/>
        <rFont val="Calibri"/>
        <family val="2"/>
        <scheme val="minor"/>
      </rPr>
      <t>Introduciton to Electromagnetism and Circuits (6)</t>
    </r>
  </si>
  <si>
    <r>
      <rPr>
        <b/>
        <sz val="12"/>
        <color theme="1"/>
        <rFont val="Calibri"/>
        <family val="2"/>
        <scheme val="minor"/>
      </rPr>
      <t xml:space="preserve">PHY 123/L- </t>
    </r>
    <r>
      <rPr>
        <sz val="12"/>
        <color theme="1"/>
        <rFont val="Calibri"/>
        <family val="2"/>
        <scheme val="minor"/>
      </rPr>
      <t>College Physics (3/1)</t>
    </r>
  </si>
  <si>
    <r>
      <t xml:space="preserve">Approved Electives include any </t>
    </r>
    <r>
      <rPr>
        <b/>
        <sz val="12"/>
        <color theme="1"/>
        <rFont val="Calibri"/>
        <family val="2"/>
        <scheme val="minor"/>
      </rPr>
      <t>200, 300, or 400 level</t>
    </r>
    <r>
      <rPr>
        <sz val="12"/>
        <color theme="1"/>
        <rFont val="Calibri"/>
        <family val="2"/>
        <scheme val="minor"/>
      </rPr>
      <t xml:space="preserve"> courses in the Biological Sciences Department </t>
    </r>
    <r>
      <rPr>
        <b/>
        <sz val="12"/>
        <color theme="1"/>
        <rFont val="Calibri"/>
        <family val="2"/>
        <scheme val="minor"/>
      </rPr>
      <t>not</t>
    </r>
    <r>
      <rPr>
        <sz val="12"/>
        <color theme="1"/>
        <rFont val="Calibri"/>
        <family val="2"/>
        <scheme val="minor"/>
      </rPr>
      <t xml:space="preserve"> specifically designed for non-majors. Only 2 units of </t>
    </r>
    <r>
      <rPr>
        <b/>
        <sz val="12"/>
        <color theme="1"/>
        <rFont val="Calibri"/>
        <family val="2"/>
        <scheme val="minor"/>
      </rPr>
      <t>BIO 200 or BIO 400</t>
    </r>
    <r>
      <rPr>
        <sz val="12"/>
        <color theme="1"/>
        <rFont val="Calibri"/>
        <family val="2"/>
        <scheme val="minor"/>
      </rPr>
      <t xml:space="preserve"> allowed. Only 4 units of </t>
    </r>
    <r>
      <rPr>
        <b/>
        <sz val="12"/>
        <color theme="1"/>
        <rFont val="Calibri"/>
        <family val="2"/>
        <scheme val="minor"/>
      </rPr>
      <t xml:space="preserve">BIO 441 or BIO 461 </t>
    </r>
    <r>
      <rPr>
        <sz val="12"/>
        <color theme="1"/>
        <rFont val="Calibri"/>
        <family val="2"/>
        <scheme val="minor"/>
      </rPr>
      <t xml:space="preserve">allowed. Only 2 units of </t>
    </r>
    <r>
      <rPr>
        <b/>
        <sz val="12"/>
        <color theme="1"/>
        <rFont val="Calibri"/>
        <family val="2"/>
        <scheme val="minor"/>
      </rPr>
      <t>BIO 462</t>
    </r>
    <r>
      <rPr>
        <sz val="12"/>
        <color theme="1"/>
        <rFont val="Calibri"/>
        <family val="2"/>
        <scheme val="minor"/>
      </rPr>
      <t xml:space="preserve"> allowed. Also included are any advanced Chemistry or Math courses. See advisor for approval of courses offered by other departments.</t>
    </r>
  </si>
  <si>
    <r>
      <rPr>
        <b/>
        <sz val="12"/>
        <color theme="1"/>
        <rFont val="Calibri"/>
        <family val="2"/>
        <scheme val="minor"/>
      </rPr>
      <t>California State Polytechnic University, Pomona</t>
    </r>
    <r>
      <rPr>
        <sz val="12"/>
        <color theme="1"/>
        <rFont val="Calibri"/>
        <family val="2"/>
        <scheme val="minor"/>
      </rPr>
      <t xml:space="preserve">
Degree Curriculum Sheet</t>
    </r>
  </si>
  <si>
    <t>1. Lifelong Understanding &amp; Self Development</t>
  </si>
  <si>
    <r>
      <t>*</t>
    </r>
    <r>
      <rPr>
        <u/>
        <sz val="12"/>
        <color theme="1"/>
        <rFont val="Calibri"/>
        <family val="2"/>
        <scheme val="minor"/>
      </rPr>
      <t>Only one needed (BIO 304/340)</t>
    </r>
  </si>
  <si>
    <t>* No lab needed if semester lecture is taken</t>
  </si>
  <si>
    <r>
      <t xml:space="preserve">     </t>
    </r>
    <r>
      <rPr>
        <b/>
        <sz val="12"/>
        <color theme="1"/>
        <rFont val="Calibri"/>
        <family val="2"/>
        <scheme val="minor"/>
      </rPr>
      <t>or BIO 1210/L</t>
    </r>
    <r>
      <rPr>
        <sz val="12"/>
        <color theme="1"/>
        <rFont val="Calibri"/>
        <family val="2"/>
        <scheme val="minor"/>
      </rPr>
      <t>- Foundations of Biology: Energy, Matter, and Information (4)</t>
    </r>
  </si>
  <si>
    <r>
      <rPr>
        <b/>
        <sz val="12"/>
        <color theme="1"/>
        <rFont val="Calibri"/>
        <family val="2"/>
        <scheme val="minor"/>
      </rPr>
      <t>BIO 340-</t>
    </r>
    <r>
      <rPr>
        <sz val="12"/>
        <color theme="1"/>
        <rFont val="Calibri"/>
        <family val="2"/>
        <scheme val="minor"/>
      </rPr>
      <t xml:space="preserve"> Biodiversity Conservation (4)</t>
    </r>
    <r>
      <rPr>
        <sz val="12"/>
        <color theme="4"/>
        <rFont val="Calibri"/>
        <family val="2"/>
        <scheme val="minor"/>
      </rPr>
      <t xml:space="preserve"> (B5)</t>
    </r>
  </si>
  <si>
    <r>
      <t xml:space="preserve">ENG 130- </t>
    </r>
    <r>
      <rPr>
        <sz val="12"/>
        <color theme="1"/>
        <rFont val="Calibri"/>
        <family val="2"/>
        <scheme val="minor"/>
      </rPr>
      <t xml:space="preserve">Freshman English ll (4) </t>
    </r>
    <r>
      <rPr>
        <sz val="12"/>
        <color theme="4"/>
        <rFont val="Calibri"/>
        <family val="2"/>
        <scheme val="minor"/>
      </rPr>
      <t>(A3)</t>
    </r>
  </si>
  <si>
    <r>
      <t>PHL 202-</t>
    </r>
    <r>
      <rPr>
        <sz val="12"/>
        <color theme="1"/>
        <rFont val="Calibri"/>
        <family val="2"/>
        <scheme val="minor"/>
      </rPr>
      <t xml:space="preserve"> Critical Thinking (4)</t>
    </r>
    <r>
      <rPr>
        <sz val="12"/>
        <color theme="4"/>
        <rFont val="Calibri"/>
        <family val="2"/>
        <scheme val="minor"/>
      </rPr>
      <t xml:space="preserve"> (A3)</t>
    </r>
  </si>
  <si>
    <r>
      <t xml:space="preserve">ENG 107- </t>
    </r>
    <r>
      <rPr>
        <sz val="12"/>
        <color theme="1"/>
        <rFont val="Calibri"/>
        <family val="2"/>
        <scheme val="minor"/>
      </rPr>
      <t xml:space="preserve"> Stretch Composition lll (4) </t>
    </r>
    <r>
      <rPr>
        <sz val="12"/>
        <color theme="4"/>
        <rFont val="Calibri"/>
        <family val="2"/>
        <scheme val="minor"/>
      </rPr>
      <t>(A2)</t>
    </r>
  </si>
  <si>
    <r>
      <t xml:space="preserve">ENG 110- </t>
    </r>
    <r>
      <rPr>
        <sz val="12"/>
        <color theme="1"/>
        <rFont val="Calibri"/>
        <family val="2"/>
        <scheme val="minor"/>
      </rPr>
      <t>First- Year Composition (4)</t>
    </r>
    <r>
      <rPr>
        <sz val="12"/>
        <color theme="4"/>
        <rFont val="Calibri"/>
        <family val="2"/>
        <scheme val="minor"/>
      </rPr>
      <t xml:space="preserve"> (A2)</t>
    </r>
  </si>
  <si>
    <r>
      <t xml:space="preserve">FN 203- </t>
    </r>
    <r>
      <rPr>
        <sz val="12"/>
        <color theme="1"/>
        <rFont val="Calibri"/>
        <family val="2"/>
        <scheme val="minor"/>
      </rPr>
      <t>Health, Nutrition and the Integrated Being (4)</t>
    </r>
    <r>
      <rPr>
        <sz val="12"/>
        <color theme="4"/>
        <rFont val="Calibri"/>
        <family val="2"/>
        <scheme val="minor"/>
      </rPr>
      <t xml:space="preserve"> (E)</t>
    </r>
  </si>
  <si>
    <r>
      <t xml:space="preserve">PSY 201- </t>
    </r>
    <r>
      <rPr>
        <sz val="12"/>
        <color theme="1"/>
        <rFont val="Calibri"/>
        <family val="2"/>
        <scheme val="minor"/>
      </rPr>
      <t>General Psychology (4)</t>
    </r>
    <r>
      <rPr>
        <sz val="12"/>
        <color theme="4"/>
        <rFont val="Calibri"/>
        <family val="2"/>
        <scheme val="minor"/>
      </rPr>
      <t xml:space="preserve"> (E)</t>
    </r>
  </si>
  <si>
    <r>
      <t xml:space="preserve">PSY 210- </t>
    </r>
    <r>
      <rPr>
        <sz val="12"/>
        <color theme="1"/>
        <rFont val="Calibri"/>
        <family val="2"/>
        <scheme val="minor"/>
      </rPr>
      <t xml:space="preserve">Mind, Brain and Behavior: An Integrated View (4) </t>
    </r>
    <r>
      <rPr>
        <sz val="12"/>
        <color theme="4"/>
        <rFont val="Calibri"/>
        <family val="2"/>
        <scheme val="minor"/>
      </rPr>
      <t>(E)</t>
    </r>
  </si>
  <si>
    <r>
      <t xml:space="preserve">SCI 101/A- </t>
    </r>
    <r>
      <rPr>
        <sz val="12"/>
        <color theme="1"/>
        <rFont val="Calibri"/>
        <family val="2"/>
        <scheme val="minor"/>
      </rPr>
      <t xml:space="preserve">Science and Mathematics: Freshman Experience l (1/1) </t>
    </r>
    <r>
      <rPr>
        <sz val="12"/>
        <color theme="4"/>
        <rFont val="Calibri"/>
        <family val="2"/>
        <scheme val="minor"/>
      </rPr>
      <t>(E)</t>
    </r>
  </si>
  <si>
    <r>
      <t xml:space="preserve">     </t>
    </r>
    <r>
      <rPr>
        <b/>
        <sz val="12"/>
        <color theme="1"/>
        <rFont val="Calibri"/>
        <family val="2"/>
        <scheme val="minor"/>
      </rPr>
      <t xml:space="preserve">and SCI 102/A- </t>
    </r>
    <r>
      <rPr>
        <sz val="12"/>
        <color theme="1"/>
        <rFont val="Calibri"/>
        <family val="2"/>
        <scheme val="minor"/>
      </rPr>
      <t>Science and Mathematics: Freshman Experience ll (1/1)</t>
    </r>
    <r>
      <rPr>
        <sz val="12"/>
        <color theme="4"/>
        <rFont val="Calibri"/>
        <family val="2"/>
        <scheme val="minor"/>
      </rPr>
      <t xml:space="preserve"> (E)</t>
    </r>
  </si>
  <si>
    <r>
      <t xml:space="preserve">MAT 120- </t>
    </r>
    <r>
      <rPr>
        <sz val="12"/>
        <color theme="1"/>
        <rFont val="Calibri"/>
        <family val="2"/>
        <scheme val="minor"/>
      </rPr>
      <t xml:space="preserve">Calculus for the Life Sciences (4) </t>
    </r>
    <r>
      <rPr>
        <sz val="12"/>
        <color theme="4"/>
        <rFont val="Calibri"/>
        <family val="2"/>
        <scheme val="minor"/>
      </rPr>
      <t>(B4)</t>
    </r>
  </si>
  <si>
    <r>
      <rPr>
        <b/>
        <sz val="12"/>
        <color theme="1"/>
        <rFont val="Calibri"/>
        <family val="2"/>
        <scheme val="minor"/>
      </rPr>
      <t xml:space="preserve">STA 120- </t>
    </r>
    <r>
      <rPr>
        <sz val="12"/>
        <color theme="1"/>
        <rFont val="Calibri"/>
        <family val="2"/>
        <scheme val="minor"/>
      </rPr>
      <t xml:space="preserve">Statistics with Applications (4) </t>
    </r>
    <r>
      <rPr>
        <sz val="12"/>
        <color theme="4"/>
        <rFont val="Calibri"/>
        <family val="2"/>
        <scheme val="minor"/>
      </rPr>
      <t>(B4)</t>
    </r>
  </si>
  <si>
    <t>Enter the Course Built into your Degree (Required Support Course)</t>
  </si>
  <si>
    <t>*Two of the three are required IF you take another 2000 or higher BIO course to substitute any unit deficiencies.</t>
  </si>
  <si>
    <t>Grade</t>
  </si>
  <si>
    <r>
      <t>*</t>
    </r>
    <r>
      <rPr>
        <u/>
        <sz val="10"/>
        <color theme="1"/>
        <rFont val="Calibri"/>
        <family val="2"/>
        <scheme val="minor"/>
      </rPr>
      <t xml:space="preserve">The </t>
    </r>
    <r>
      <rPr>
        <b/>
        <u/>
        <sz val="10"/>
        <color theme="1"/>
        <rFont val="Calibri"/>
        <family val="2"/>
        <scheme val="minor"/>
      </rPr>
      <t>PHY 120</t>
    </r>
    <r>
      <rPr>
        <u/>
        <sz val="10"/>
        <color theme="1"/>
        <rFont val="Calibri"/>
        <family val="2"/>
        <scheme val="minor"/>
      </rPr>
      <t xml:space="preserve"> series can be replaced with the </t>
    </r>
    <r>
      <rPr>
        <b/>
        <u/>
        <sz val="10"/>
        <color theme="1"/>
        <rFont val="Calibri"/>
        <family val="2"/>
        <scheme val="minor"/>
      </rPr>
      <t>PHY 130</t>
    </r>
    <r>
      <rPr>
        <u/>
        <sz val="10"/>
        <color theme="1"/>
        <rFont val="Calibri"/>
        <family val="2"/>
        <scheme val="minor"/>
      </rPr>
      <t xml:space="preserve"> series</t>
    </r>
    <r>
      <rPr>
        <b/>
        <u/>
        <sz val="10"/>
        <color theme="1"/>
        <rFont val="Calibri"/>
        <family val="2"/>
        <scheme val="minor"/>
      </rPr>
      <t>. PHY 123</t>
    </r>
    <r>
      <rPr>
        <u/>
        <sz val="10"/>
        <color theme="1"/>
        <rFont val="Calibri"/>
        <family val="2"/>
        <scheme val="minor"/>
      </rPr>
      <t xml:space="preserve"> is not needed if completed the semester series.</t>
    </r>
  </si>
  <si>
    <t>If you take these courses in semester, you will have excess units  due to unit conversion.</t>
  </si>
  <si>
    <t>Course</t>
  </si>
  <si>
    <t>QRT units</t>
  </si>
  <si>
    <t>Requirement</t>
  </si>
  <si>
    <t>Excess Units</t>
  </si>
  <si>
    <t>Enter excess units if taken</t>
  </si>
  <si>
    <t>STA 1300</t>
  </si>
  <si>
    <t>BIO 2400</t>
  </si>
  <si>
    <t>BIO 2050/L</t>
  </si>
  <si>
    <t>BIO 2060/L</t>
  </si>
  <si>
    <t>BIO 2070/L</t>
  </si>
  <si>
    <t>CHM 2010/L</t>
  </si>
  <si>
    <t>UD units may apply to Core Electives or BIO 490</t>
  </si>
  <si>
    <t>BIO 3220</t>
  </si>
  <si>
    <t>BIO 3240</t>
  </si>
  <si>
    <t>BIO 3250</t>
  </si>
  <si>
    <t>428 courses</t>
  </si>
  <si>
    <t>B5 course</t>
  </si>
  <si>
    <t>CHM 3140</t>
  </si>
  <si>
    <t>Total Excess units</t>
  </si>
  <si>
    <t>CHM 3210</t>
  </si>
  <si>
    <t>CHM 3270</t>
  </si>
  <si>
    <t>LD units may apply to support electives or the missing 201 course</t>
  </si>
  <si>
    <r>
      <t>*Only one of these courses (BIO/BOT/MIC/ZOO</t>
    </r>
    <r>
      <rPr>
        <u/>
        <sz val="11"/>
        <color theme="1"/>
        <rFont val="Calibri (Body)"/>
      </rPr>
      <t xml:space="preserve"> 428) are needed; extra ones go to electives</t>
    </r>
  </si>
  <si>
    <r>
      <t>*</t>
    </r>
    <r>
      <rPr>
        <i/>
        <sz val="12"/>
        <color theme="1"/>
        <rFont val="Calibri"/>
        <family val="2"/>
        <scheme val="minor"/>
      </rPr>
      <t>Insert class take</t>
    </r>
    <r>
      <rPr>
        <i/>
        <sz val="12"/>
        <color theme="1"/>
        <rFont val="Calibri (Body)"/>
      </rPr>
      <t xml:space="preserve">n or excess units </t>
    </r>
    <r>
      <rPr>
        <i/>
        <sz val="12"/>
        <color theme="1"/>
        <rFont val="Calibri"/>
        <family val="2"/>
        <scheme val="minor"/>
      </rPr>
      <t>here</t>
    </r>
  </si>
  <si>
    <r>
      <t>*</t>
    </r>
    <r>
      <rPr>
        <i/>
        <sz val="12"/>
        <color theme="1"/>
        <rFont val="Calibri"/>
        <family val="2"/>
        <scheme val="minor"/>
      </rPr>
      <t>Insert class take</t>
    </r>
    <r>
      <rPr>
        <i/>
        <sz val="12"/>
        <color theme="1"/>
        <rFont val="Calibri (Body)"/>
      </rPr>
      <t>n or excess units</t>
    </r>
    <r>
      <rPr>
        <i/>
        <sz val="12"/>
        <color theme="1"/>
        <rFont val="Calibri"/>
        <family val="2"/>
        <scheme val="minor"/>
      </rPr>
      <t xml:space="preserve"> here</t>
    </r>
  </si>
  <si>
    <t>Date</t>
  </si>
  <si>
    <t>Requestor</t>
  </si>
  <si>
    <t>Reason for Petition</t>
  </si>
  <si>
    <r>
      <rPr>
        <b/>
        <sz val="12"/>
        <color theme="1"/>
        <rFont val="Calibri (Body)"/>
      </rPr>
      <t>300-400</t>
    </r>
    <r>
      <rPr>
        <sz val="12"/>
        <color theme="1"/>
        <rFont val="Calibri (Body)"/>
      </rPr>
      <t xml:space="preserve"> level courses offered by the Biological Sciences Department of which </t>
    </r>
    <r>
      <rPr>
        <b/>
        <sz val="12"/>
        <color theme="1"/>
        <rFont val="Calibri (Body)"/>
      </rPr>
      <t>at least 12 units must be at the 400-level.</t>
    </r>
    <r>
      <rPr>
        <sz val="12"/>
        <color theme="1"/>
        <rFont val="Calibri (Body)"/>
      </rPr>
      <t xml:space="preserve"> Courses specifically designed for non-majors </t>
    </r>
    <r>
      <rPr>
        <b/>
        <sz val="12"/>
        <color theme="1"/>
        <rFont val="Calibri (Body)"/>
      </rPr>
      <t>cannot</t>
    </r>
    <r>
      <rPr>
        <sz val="12"/>
        <color theme="1"/>
        <rFont val="Calibri (Body)"/>
      </rPr>
      <t xml:space="preserve"> be used. </t>
    </r>
    <r>
      <rPr>
        <b/>
        <sz val="12"/>
        <color theme="1"/>
        <rFont val="Calibri (Body)"/>
      </rPr>
      <t xml:space="preserve">Up to a total of 4 units of BIO 400, BIO 441, BIO 461, and BIO 462 can be used here. </t>
    </r>
    <r>
      <rPr>
        <sz val="12"/>
        <color theme="1"/>
        <rFont val="Calibri (Body)"/>
      </rPr>
      <t xml:space="preserve"> Any </t>
    </r>
    <r>
      <rPr>
        <b/>
        <sz val="12"/>
        <color theme="1"/>
        <rFont val="Calibri (Body)"/>
      </rPr>
      <t>3000-4000 BIO</t>
    </r>
    <r>
      <rPr>
        <sz val="12"/>
        <color theme="1"/>
        <rFont val="Calibri (Body)"/>
      </rPr>
      <t xml:space="preserve"> elective course that was added in the 2018-2019 semester curriculum can be used to count as an Elective Core course.</t>
    </r>
  </si>
  <si>
    <t>Catalog Year:</t>
  </si>
  <si>
    <r>
      <t xml:space="preserve">  </t>
    </r>
    <r>
      <rPr>
        <sz val="12"/>
        <color theme="1"/>
        <rFont val="Calibri (Body)"/>
      </rPr>
      <t xml:space="preserve">   </t>
    </r>
    <r>
      <rPr>
        <b/>
        <sz val="12"/>
        <color theme="1"/>
        <rFont val="Calibri (Body)"/>
      </rPr>
      <t xml:space="preserve">and </t>
    </r>
    <r>
      <rPr>
        <sz val="12"/>
        <color theme="1"/>
        <rFont val="Calibri (Body)"/>
      </rPr>
      <t>CHM 122B/LB (2) (if taken CHM 121/L and CHM 122/L)</t>
    </r>
  </si>
  <si>
    <r>
      <t xml:space="preserve">     </t>
    </r>
    <r>
      <rPr>
        <b/>
        <sz val="12"/>
        <color theme="1"/>
        <rFont val="Calibri"/>
        <family val="2"/>
        <scheme val="minor"/>
      </rPr>
      <t xml:space="preserve">or CHM 1220/L- </t>
    </r>
    <r>
      <rPr>
        <sz val="12"/>
        <color theme="1"/>
        <rFont val="Calibri"/>
        <family val="2"/>
        <scheme val="minor"/>
      </rPr>
      <t>General Chemistry ll</t>
    </r>
    <r>
      <rPr>
        <b/>
        <sz val="12"/>
        <color theme="1"/>
        <rFont val="Calibri"/>
        <family val="2"/>
        <scheme val="minor"/>
      </rPr>
      <t xml:space="preserve"> </t>
    </r>
    <r>
      <rPr>
        <sz val="12"/>
        <color theme="1"/>
        <rFont val="Calibri"/>
        <family val="2"/>
        <scheme val="minor"/>
      </rPr>
      <t xml:space="preserve">(6) </t>
    </r>
  </si>
  <si>
    <t>Petitions (input notes on petitions made to keep track)</t>
  </si>
  <si>
    <r>
      <t xml:space="preserve">     </t>
    </r>
    <r>
      <rPr>
        <b/>
        <sz val="12"/>
        <color theme="1"/>
        <rFont val="Calibri"/>
        <family val="2"/>
        <scheme val="minor"/>
      </rPr>
      <t xml:space="preserve">or CHM 1220C/CL </t>
    </r>
    <r>
      <rPr>
        <sz val="12"/>
        <color theme="1"/>
        <rFont val="Calibri"/>
        <family val="2"/>
        <scheme val="minor"/>
      </rPr>
      <t>(2)</t>
    </r>
    <r>
      <rPr>
        <b/>
        <sz val="12"/>
        <color theme="1"/>
        <rFont val="Calibri"/>
        <family val="2"/>
        <scheme val="minor"/>
      </rPr>
      <t xml:space="preserve"> </t>
    </r>
  </si>
  <si>
    <r>
      <t xml:space="preserve">     </t>
    </r>
    <r>
      <rPr>
        <b/>
        <sz val="12"/>
        <color theme="1"/>
        <rFont val="Calibri"/>
        <family val="2"/>
        <scheme val="minor"/>
      </rPr>
      <t xml:space="preserve">or PHY 1210B/L </t>
    </r>
    <r>
      <rPr>
        <sz val="12"/>
        <color theme="1"/>
        <rFont val="Calibri"/>
        <family val="2"/>
        <scheme val="minor"/>
      </rPr>
      <t>(2)</t>
    </r>
    <r>
      <rPr>
        <b/>
        <sz val="12"/>
        <color theme="1"/>
        <rFont val="Calibri"/>
        <family val="2"/>
        <scheme val="minor"/>
      </rPr>
      <t xml:space="preserve"> </t>
    </r>
    <r>
      <rPr>
        <b/>
        <u/>
        <sz val="12"/>
        <color theme="1"/>
        <rFont val="Calibri"/>
        <family val="2"/>
        <scheme val="minor"/>
      </rPr>
      <t>and</t>
    </r>
    <r>
      <rPr>
        <b/>
        <sz val="12"/>
        <color theme="1"/>
        <rFont val="Calibri"/>
        <family val="2"/>
        <scheme val="minor"/>
      </rPr>
      <t xml:space="preserve"> 1220/L </t>
    </r>
    <r>
      <rPr>
        <sz val="12"/>
        <color theme="1"/>
        <rFont val="Calibri"/>
        <family val="2"/>
        <scheme val="minor"/>
      </rPr>
      <t>(4)</t>
    </r>
  </si>
  <si>
    <r>
      <t xml:space="preserve">     </t>
    </r>
    <r>
      <rPr>
        <b/>
        <sz val="12"/>
        <color theme="1"/>
        <rFont val="Calibri"/>
        <family val="2"/>
        <scheme val="minor"/>
      </rPr>
      <t>or PHY 1220C/L</t>
    </r>
    <r>
      <rPr>
        <sz val="12"/>
        <color theme="1"/>
        <rFont val="Calibri"/>
        <family val="2"/>
        <scheme val="minor"/>
      </rPr>
      <t xml:space="preserve"> (2)</t>
    </r>
  </si>
  <si>
    <t>Instructions</t>
  </si>
  <si>
    <r>
      <t xml:space="preserve">The purpose of this spreadsheet is to give students an extra tool to keep track of your units and to show which semester courses are equivalent to the quarter system. You should still </t>
    </r>
    <r>
      <rPr>
        <b/>
        <sz val="12"/>
        <color theme="1"/>
        <rFont val="Calibri"/>
        <family val="2"/>
        <scheme val="minor"/>
      </rPr>
      <t>follow your curriculum sheet</t>
    </r>
    <r>
      <rPr>
        <sz val="12"/>
        <color theme="1"/>
        <rFont val="Calibri"/>
        <family val="2"/>
        <scheme val="minor"/>
      </rPr>
      <t xml:space="preserve"> as this is the best way to keep track of your progress!</t>
    </r>
  </si>
  <si>
    <t>General Information:</t>
  </si>
  <si>
    <r>
      <t>Under the "Course # and Course Name" column, you will find the name of the quarter course you are required to fulfill and under that row you will find the semester equivalent (</t>
    </r>
    <r>
      <rPr>
        <i/>
        <sz val="12"/>
        <color theme="1"/>
        <rFont val="Calibri"/>
        <family val="2"/>
        <scheme val="minor"/>
      </rPr>
      <t>if there is one available</t>
    </r>
    <r>
      <rPr>
        <sz val="12"/>
        <color theme="1"/>
        <rFont val="Calibri"/>
        <family val="2"/>
        <scheme val="minor"/>
      </rPr>
      <t>)</t>
    </r>
  </si>
  <si>
    <r>
      <t xml:space="preserve">Under "Quarter Units" column, you will find the quarter units </t>
    </r>
    <r>
      <rPr>
        <b/>
        <sz val="12"/>
        <color theme="1"/>
        <rFont val="Calibri"/>
        <family val="2"/>
        <scheme val="minor"/>
      </rPr>
      <t>only</t>
    </r>
    <r>
      <rPr>
        <sz val="12"/>
        <color theme="1"/>
        <rFont val="Calibri"/>
        <family val="2"/>
        <scheme val="minor"/>
      </rPr>
      <t xml:space="preserve"> for the quarter classes.</t>
    </r>
  </si>
  <si>
    <r>
      <t xml:space="preserve">Under the "Semester Units" column, you will find units in </t>
    </r>
    <r>
      <rPr>
        <b/>
        <sz val="12"/>
        <color theme="1"/>
        <rFont val="Calibri"/>
        <family val="2"/>
        <scheme val="minor"/>
      </rPr>
      <t>semester units</t>
    </r>
    <r>
      <rPr>
        <sz val="12"/>
        <color theme="1"/>
        <rFont val="Calibri"/>
        <family val="2"/>
        <scheme val="minor"/>
      </rPr>
      <t xml:space="preserve"> (what you will see on broncodirect)</t>
    </r>
  </si>
  <si>
    <t>Under the "Quarter Equivalent" column, you will find the quarter equivalent units for the semester course. For example: if you take a semester course that is 3 units (IN SEMESTER), then in the "Quarter Equivalent" column, you will have 4.5 QUARTER UNITS (Remember: multiply the semester units by 1.5 in order to get the quarter units)</t>
  </si>
  <si>
    <t>How to use:</t>
  </si>
  <si>
    <r>
      <t xml:space="preserve">1. Place the number of </t>
    </r>
    <r>
      <rPr>
        <b/>
        <sz val="12"/>
        <color theme="1"/>
        <rFont val="Calibri"/>
        <family val="2"/>
        <scheme val="minor"/>
      </rPr>
      <t>quarter units</t>
    </r>
    <r>
      <rPr>
        <sz val="12"/>
        <color theme="1"/>
        <rFont val="Calibri"/>
        <family val="2"/>
        <scheme val="minor"/>
      </rPr>
      <t xml:space="preserve"> in the empty "Quarter Units" column </t>
    </r>
    <r>
      <rPr>
        <b/>
        <sz val="12"/>
        <color theme="1"/>
        <rFont val="Calibri"/>
        <family val="2"/>
        <scheme val="minor"/>
      </rPr>
      <t>IF</t>
    </r>
    <r>
      <rPr>
        <sz val="12"/>
        <color theme="1"/>
        <rFont val="Calibri"/>
        <family val="2"/>
        <scheme val="minor"/>
      </rPr>
      <t xml:space="preserve"> you have completed this course.</t>
    </r>
  </si>
  <si>
    <t>2. You may place the grade you received in this spreadsheet. This is for you to keep track of what grades you have received. The total units completed will be automatically calculated at the end of each section AND at the end of this spreadsheet (yellow box)</t>
  </si>
  <si>
    <r>
      <t xml:space="preserve">3. There are certain semester courses that contain </t>
    </r>
    <r>
      <rPr>
        <b/>
        <sz val="12"/>
        <color theme="1"/>
        <rFont val="Calibri"/>
        <family val="2"/>
        <scheme val="minor"/>
      </rPr>
      <t>excess units</t>
    </r>
    <r>
      <rPr>
        <sz val="12"/>
        <color theme="1"/>
        <rFont val="Calibri"/>
        <family val="2"/>
        <scheme val="minor"/>
      </rPr>
      <t xml:space="preserve"> that may be moved to fulfill other areas. Use this area to keep track of how many excess units you have accumulated!</t>
    </r>
  </si>
  <si>
    <t>Note* you may have more units than needed. THIS IS OKAY, this is due to the unit conversion. Just be sure that you have fulfilled all of the required courses within each area.</t>
  </si>
  <si>
    <r>
      <rPr>
        <b/>
        <sz val="12"/>
        <color theme="1"/>
        <rFont val="Calibri"/>
        <family val="2"/>
        <scheme val="minor"/>
      </rPr>
      <t xml:space="preserve">      or BIO 1220C</t>
    </r>
    <r>
      <rPr>
        <sz val="12"/>
        <color theme="1"/>
        <rFont val="Calibri"/>
        <family val="2"/>
        <scheme val="minor"/>
      </rPr>
      <t xml:space="preserve"> (3) </t>
    </r>
    <r>
      <rPr>
        <i/>
        <u/>
        <sz val="12"/>
        <color theme="1"/>
        <rFont val="Calibri"/>
        <family val="2"/>
        <scheme val="minor"/>
      </rPr>
      <t xml:space="preserve">*if </t>
    </r>
    <r>
      <rPr>
        <b/>
        <i/>
        <u/>
        <sz val="12"/>
        <color theme="1"/>
        <rFont val="Calibri"/>
        <family val="2"/>
        <scheme val="minor"/>
      </rPr>
      <t>BIO 121/L</t>
    </r>
    <r>
      <rPr>
        <i/>
        <u/>
        <sz val="12"/>
        <color theme="1"/>
        <rFont val="Calibri"/>
        <family val="2"/>
        <scheme val="minor"/>
      </rPr>
      <t xml:space="preserve"> and </t>
    </r>
    <r>
      <rPr>
        <b/>
        <i/>
        <u/>
        <sz val="12"/>
        <color theme="1"/>
        <rFont val="Calibri"/>
        <family val="2"/>
        <scheme val="minor"/>
      </rPr>
      <t>BIO 122/L</t>
    </r>
    <r>
      <rPr>
        <i/>
        <u/>
        <sz val="12"/>
        <color theme="1"/>
        <rFont val="Calibri"/>
        <family val="2"/>
        <scheme val="minor"/>
      </rPr>
      <t xml:space="preserve"> is already fulfilled</t>
    </r>
  </si>
  <si>
    <r>
      <t xml:space="preserve">      </t>
    </r>
    <r>
      <rPr>
        <b/>
        <sz val="12"/>
        <color theme="1"/>
        <rFont val="Calibri"/>
        <family val="2"/>
        <scheme val="minor"/>
      </rPr>
      <t>or BIO 1210B/122B</t>
    </r>
    <r>
      <rPr>
        <sz val="12"/>
        <color theme="1"/>
        <rFont val="Calibri"/>
        <family val="2"/>
        <scheme val="minor"/>
      </rPr>
      <t xml:space="preserve"> (1.5) and </t>
    </r>
    <r>
      <rPr>
        <b/>
        <sz val="12"/>
        <color theme="1"/>
        <rFont val="Calibri"/>
        <family val="2"/>
        <scheme val="minor"/>
      </rPr>
      <t>BIO 1220/L</t>
    </r>
    <r>
      <rPr>
        <sz val="12"/>
        <color theme="1"/>
        <rFont val="Calibri"/>
        <family val="2"/>
        <scheme val="minor"/>
      </rPr>
      <t xml:space="preserve"> (6) </t>
    </r>
    <r>
      <rPr>
        <i/>
        <u/>
        <sz val="12"/>
        <color theme="1"/>
        <rFont val="Calibri"/>
        <family val="2"/>
        <scheme val="minor"/>
      </rPr>
      <t xml:space="preserve">*if </t>
    </r>
    <r>
      <rPr>
        <b/>
        <i/>
        <u/>
        <sz val="12"/>
        <color theme="1"/>
        <rFont val="Calibri"/>
        <family val="2"/>
        <scheme val="minor"/>
      </rPr>
      <t>BIO 121/L</t>
    </r>
    <r>
      <rPr>
        <i/>
        <u/>
        <sz val="12"/>
        <color theme="1"/>
        <rFont val="Calibri"/>
        <family val="2"/>
        <scheme val="minor"/>
      </rPr>
      <t xml:space="preserve"> is already fulfilled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</si>
</sst>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color theme="1"/>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b/>
      <sz val="12"/>
      <color rgb="FF000000"/>
      <name val="Calibri"/>
      <family val="2"/>
      <scheme val="minor"/>
    </font>
    <font>
      <i/>
      <u/>
      <sz val="12"/>
      <color theme="1"/>
      <name val="Calibri"/>
      <family val="2"/>
      <scheme val="minor"/>
    </font>
    <font>
      <b/>
      <i/>
      <u/>
      <sz val="12"/>
      <color theme="1"/>
      <name val="Calibri"/>
      <family val="2"/>
      <scheme val="minor"/>
    </font>
    <font>
      <sz val="12"/>
      <color rgb="FF0070C0"/>
      <name val="Calibri"/>
      <family val="2"/>
      <scheme val="minor"/>
    </font>
    <font>
      <u/>
      <sz val="12"/>
      <color theme="1"/>
      <name val="Calibri"/>
      <family val="2"/>
      <scheme val="minor"/>
    </font>
    <font>
      <b/>
      <u/>
      <sz val="12"/>
      <color theme="1"/>
      <name val="Calibri"/>
      <family val="2"/>
      <scheme val="minor"/>
    </font>
    <font>
      <sz val="12"/>
      <color theme="4"/>
      <name val="Calibri"/>
      <family val="2"/>
      <scheme val="minor"/>
    </font>
    <font>
      <u/>
      <sz val="10"/>
      <color theme="1"/>
      <name val="Calibri"/>
      <family val="2"/>
      <scheme val="minor"/>
    </font>
    <font>
      <u/>
      <sz val="9"/>
      <color theme="1"/>
      <name val="Calibri"/>
      <family val="2"/>
      <scheme val="minor"/>
    </font>
    <font>
      <b/>
      <sz val="10"/>
      <color theme="1"/>
      <name val="Calibri"/>
      <family val="2"/>
      <scheme val="minor"/>
    </font>
    <font>
      <b/>
      <u/>
      <sz val="10"/>
      <color theme="1"/>
      <name val="Calibri"/>
      <family val="2"/>
      <scheme val="minor"/>
    </font>
    <font>
      <u/>
      <sz val="11"/>
      <color theme="1"/>
      <name val="Calibri"/>
      <family val="2"/>
      <scheme val="minor"/>
    </font>
    <font>
      <u/>
      <sz val="11"/>
      <color theme="1"/>
      <name val="Calibri (Body)"/>
    </font>
    <font>
      <i/>
      <sz val="12"/>
      <color theme="1"/>
      <name val="Calibri (Body)"/>
    </font>
    <font>
      <b/>
      <sz val="12"/>
      <color theme="1"/>
      <name val="Calibri (Body)"/>
    </font>
    <font>
      <sz val="12"/>
      <color theme="1"/>
      <name val="Calibri (Body)"/>
    </font>
    <font>
      <b/>
      <sz val="22"/>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4.9989318521683403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theme="1"/>
      </right>
      <top/>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style="thin">
        <color indexed="64"/>
      </top>
      <bottom/>
      <diagonal/>
    </border>
    <border>
      <left style="thin">
        <color indexed="64"/>
      </left>
      <right style="medium">
        <color theme="1"/>
      </right>
      <top style="thin">
        <color indexed="64"/>
      </top>
      <bottom/>
      <diagonal/>
    </border>
    <border>
      <left style="medium">
        <color theme="1"/>
      </left>
      <right/>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style="medium">
        <color indexed="64"/>
      </right>
      <top/>
      <bottom/>
      <diagonal/>
    </border>
    <border>
      <left style="thin">
        <color indexed="64"/>
      </left>
      <right style="medium">
        <color theme="1"/>
      </right>
      <top style="medium">
        <color indexed="64"/>
      </top>
      <bottom/>
      <diagonal/>
    </border>
    <border>
      <left style="medium">
        <color theme="1"/>
      </left>
      <right style="medium">
        <color indexed="64"/>
      </right>
      <top/>
      <bottom style="medium">
        <color indexed="64"/>
      </bottom>
      <diagonal/>
    </border>
    <border>
      <left style="medium">
        <color theme="1"/>
      </left>
      <right/>
      <top/>
      <bottom/>
      <diagonal/>
    </border>
    <border>
      <left style="thin">
        <color theme="1"/>
      </left>
      <right style="medium">
        <color theme="1"/>
      </right>
      <top style="thin">
        <color theme="1"/>
      </top>
      <bottom style="thin">
        <color theme="1"/>
      </bottom>
      <diagonal/>
    </border>
    <border>
      <left style="medium">
        <color theme="1"/>
      </left>
      <right style="thin">
        <color indexed="64"/>
      </right>
      <top style="medium">
        <color indexed="64"/>
      </top>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bottom style="medium">
        <color indexed="64"/>
      </bottom>
      <diagonal/>
    </border>
    <border>
      <left style="thin">
        <color theme="1"/>
      </left>
      <right style="thin">
        <color theme="1"/>
      </right>
      <top style="thin">
        <color indexed="64"/>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right style="medium">
        <color theme="1"/>
      </right>
      <top/>
      <bottom style="medium">
        <color indexed="64"/>
      </bottom>
      <diagonal/>
    </border>
    <border>
      <left style="medium">
        <color indexed="64"/>
      </left>
      <right style="medium">
        <color theme="1"/>
      </right>
      <top style="medium">
        <color indexed="64"/>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medium">
        <color indexed="64"/>
      </left>
      <right style="medium">
        <color theme="1"/>
      </right>
      <top style="thin">
        <color indexed="64"/>
      </top>
      <bottom style="medium">
        <color theme="1"/>
      </bottom>
      <diagonal/>
    </border>
  </borders>
  <cellStyleXfs count="1">
    <xf numFmtId="0" fontId="0" fillId="0" borderId="0"/>
  </cellStyleXfs>
  <cellXfs count="361">
    <xf numFmtId="0" fontId="0" fillId="0" borderId="0" xfId="0"/>
    <xf numFmtId="0" fontId="0" fillId="0" borderId="0" xfId="0" applyFont="1" applyFill="1" applyBorder="1" applyAlignment="1"/>
    <xf numFmtId="0" fontId="0" fillId="0" borderId="25" xfId="0" applyFont="1" applyFill="1" applyBorder="1" applyAlignment="1">
      <alignment horizontal="center"/>
    </xf>
    <xf numFmtId="0" fontId="0" fillId="0" borderId="2" xfId="0" applyFont="1" applyFill="1" applyBorder="1" applyAlignment="1"/>
    <xf numFmtId="0" fontId="0" fillId="0" borderId="16" xfId="0" applyFont="1" applyBorder="1" applyAlignment="1">
      <alignment horizontal="center"/>
    </xf>
    <xf numFmtId="0" fontId="0" fillId="0" borderId="14" xfId="0" applyFont="1" applyBorder="1" applyAlignment="1">
      <alignment horizontal="center"/>
    </xf>
    <xf numFmtId="0" fontId="0" fillId="0" borderId="16" xfId="0" applyFont="1" applyFill="1" applyBorder="1" applyAlignment="1">
      <alignment horizontal="center"/>
    </xf>
    <xf numFmtId="0" fontId="0" fillId="0" borderId="14" xfId="0" applyFont="1" applyFill="1" applyBorder="1" applyAlignment="1">
      <alignment horizontal="center"/>
    </xf>
    <xf numFmtId="0" fontId="0" fillId="0" borderId="19" xfId="0" applyFont="1" applyBorder="1" applyAlignment="1">
      <alignment horizontal="center"/>
    </xf>
    <xf numFmtId="0" fontId="0" fillId="0" borderId="24" xfId="0" applyFont="1" applyBorder="1" applyAlignment="1">
      <alignment horizontal="center"/>
    </xf>
    <xf numFmtId="0" fontId="0" fillId="0" borderId="19" xfId="0" applyFont="1" applyFill="1" applyBorder="1" applyAlignment="1">
      <alignment horizontal="center"/>
    </xf>
    <xf numFmtId="0" fontId="0" fillId="0" borderId="24" xfId="0" applyFont="1" applyFill="1" applyBorder="1" applyAlignment="1">
      <alignment horizontal="center"/>
    </xf>
    <xf numFmtId="0" fontId="0" fillId="0" borderId="25" xfId="0" applyFont="1" applyBorder="1" applyAlignment="1">
      <alignment horizontal="center"/>
    </xf>
    <xf numFmtId="0" fontId="0" fillId="0" borderId="38" xfId="0" applyFont="1" applyFill="1" applyBorder="1" applyAlignment="1"/>
    <xf numFmtId="0" fontId="0" fillId="0" borderId="48" xfId="0" applyFont="1" applyFill="1" applyBorder="1" applyAlignment="1">
      <alignment horizontal="center"/>
    </xf>
    <xf numFmtId="0" fontId="0" fillId="0" borderId="59" xfId="0" applyFont="1" applyFill="1" applyBorder="1" applyAlignment="1">
      <alignment horizontal="center"/>
    </xf>
    <xf numFmtId="0" fontId="0" fillId="0" borderId="18" xfId="0" applyFont="1" applyFill="1" applyBorder="1" applyAlignment="1">
      <alignment horizontal="center"/>
    </xf>
    <xf numFmtId="0" fontId="0" fillId="0" borderId="23" xfId="0" applyFont="1" applyFill="1" applyBorder="1" applyAlignment="1">
      <alignment horizontal="center"/>
    </xf>
    <xf numFmtId="0" fontId="0" fillId="0" borderId="35" xfId="0" applyFont="1" applyFill="1" applyBorder="1" applyAlignment="1">
      <alignment horizontal="center"/>
    </xf>
    <xf numFmtId="0" fontId="0" fillId="0" borderId="33" xfId="0" applyFont="1" applyFill="1" applyBorder="1" applyAlignment="1"/>
    <xf numFmtId="0" fontId="0" fillId="0" borderId="35" xfId="0" applyFont="1" applyBorder="1" applyAlignment="1">
      <alignment horizontal="center"/>
    </xf>
    <xf numFmtId="0" fontId="0" fillId="0" borderId="0" xfId="0" applyFont="1" applyAlignment="1"/>
    <xf numFmtId="0" fontId="0" fillId="0" borderId="7" xfId="0" applyFont="1" applyFill="1" applyBorder="1" applyAlignment="1">
      <alignment horizontal="center"/>
    </xf>
    <xf numFmtId="0" fontId="0" fillId="0" borderId="23" xfId="0" applyFont="1" applyBorder="1" applyAlignment="1"/>
    <xf numFmtId="0" fontId="0" fillId="0" borderId="59" xfId="0" applyFont="1" applyBorder="1" applyAlignment="1">
      <alignment horizontal="center"/>
    </xf>
    <xf numFmtId="0" fontId="0" fillId="0" borderId="7" xfId="0" applyFont="1" applyBorder="1" applyAlignment="1"/>
    <xf numFmtId="0" fontId="0" fillId="0" borderId="0" xfId="0" applyFont="1" applyBorder="1" applyAlignment="1"/>
    <xf numFmtId="0" fontId="0" fillId="0" borderId="57" xfId="0" applyFont="1" applyBorder="1" applyAlignment="1">
      <alignment horizontal="center"/>
    </xf>
    <xf numFmtId="0" fontId="0" fillId="0" borderId="60" xfId="0" applyFont="1" applyBorder="1" applyAlignment="1">
      <alignment horizontal="center"/>
    </xf>
    <xf numFmtId="0" fontId="0" fillId="0" borderId="51" xfId="0" applyFont="1" applyBorder="1" applyAlignment="1">
      <alignment horizontal="center"/>
    </xf>
    <xf numFmtId="0" fontId="0" fillId="0" borderId="50" xfId="0" applyFont="1" applyBorder="1" applyAlignment="1">
      <alignment horizontal="center"/>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22" xfId="0" applyFont="1" applyBorder="1" applyAlignment="1">
      <alignment horizontal="center"/>
    </xf>
    <xf numFmtId="0" fontId="0" fillId="0" borderId="55" xfId="0" applyFont="1" applyBorder="1" applyAlignment="1">
      <alignment horizontal="center"/>
    </xf>
    <xf numFmtId="0" fontId="0" fillId="0" borderId="52" xfId="0" applyFont="1" applyBorder="1" applyAlignment="1">
      <alignment horizontal="center"/>
    </xf>
    <xf numFmtId="0" fontId="0" fillId="0" borderId="0" xfId="0" applyFont="1" applyBorder="1" applyAlignment="1">
      <alignment horizontal="left"/>
    </xf>
    <xf numFmtId="0" fontId="0" fillId="3" borderId="25"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0" borderId="48" xfId="0" applyFont="1" applyBorder="1" applyAlignment="1">
      <alignment horizontal="center"/>
    </xf>
    <xf numFmtId="0" fontId="0" fillId="0" borderId="55" xfId="0" applyFont="1" applyFill="1" applyBorder="1" applyAlignment="1">
      <alignment horizontal="center"/>
    </xf>
    <xf numFmtId="0" fontId="0" fillId="0" borderId="24" xfId="0" applyFont="1" applyBorder="1" applyAlignment="1"/>
    <xf numFmtId="0" fontId="0" fillId="7" borderId="7" xfId="0" applyFont="1" applyFill="1" applyBorder="1" applyAlignment="1">
      <alignment horizontal="center"/>
    </xf>
    <xf numFmtId="0" fontId="0" fillId="7" borderId="7" xfId="0" applyFont="1" applyFill="1" applyBorder="1" applyAlignment="1"/>
    <xf numFmtId="0" fontId="0" fillId="7" borderId="28" xfId="0" applyFont="1" applyFill="1" applyBorder="1" applyAlignment="1"/>
    <xf numFmtId="0" fontId="0" fillId="7" borderId="12" xfId="0" applyFont="1" applyFill="1" applyBorder="1" applyAlignment="1">
      <alignment horizontal="center"/>
    </xf>
    <xf numFmtId="0" fontId="0" fillId="7" borderId="13" xfId="0" applyFont="1" applyFill="1" applyBorder="1" applyAlignment="1"/>
    <xf numFmtId="0" fontId="0" fillId="0" borderId="12" xfId="0" applyFont="1" applyFill="1" applyBorder="1" applyAlignment="1">
      <alignment horizontal="center"/>
    </xf>
    <xf numFmtId="0" fontId="0" fillId="0" borderId="7" xfId="0" applyFont="1" applyFill="1" applyBorder="1" applyAlignment="1"/>
    <xf numFmtId="0" fontId="0" fillId="7" borderId="12" xfId="0" applyFont="1" applyFill="1" applyBorder="1" applyAlignment="1"/>
    <xf numFmtId="0" fontId="0" fillId="0" borderId="24" xfId="0" applyFont="1" applyFill="1" applyBorder="1" applyAlignment="1"/>
    <xf numFmtId="0" fontId="0" fillId="0" borderId="12" xfId="0" applyFont="1" applyBorder="1" applyAlignment="1"/>
    <xf numFmtId="0" fontId="0" fillId="3" borderId="30" xfId="0" applyFont="1" applyFill="1" applyBorder="1" applyAlignment="1">
      <alignment horizontal="center" vertical="center"/>
    </xf>
    <xf numFmtId="0" fontId="0" fillId="0" borderId="52" xfId="0" applyFont="1" applyBorder="1" applyAlignment="1">
      <alignment horizontal="left"/>
    </xf>
    <xf numFmtId="0" fontId="0" fillId="5" borderId="14" xfId="0" applyFont="1" applyFill="1" applyBorder="1" applyAlignment="1">
      <alignment horizontal="center" vertical="center"/>
    </xf>
    <xf numFmtId="0" fontId="0" fillId="0" borderId="33" xfId="0" applyFont="1" applyBorder="1" applyAlignment="1"/>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0" fillId="0" borderId="2" xfId="0" applyFont="1" applyBorder="1" applyAlignment="1"/>
    <xf numFmtId="0" fontId="0" fillId="0" borderId="1" xfId="0" applyFont="1" applyBorder="1" applyAlignment="1"/>
    <xf numFmtId="0" fontId="0" fillId="0" borderId="61"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0" fillId="0" borderId="7" xfId="0" applyFont="1"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vertical="center"/>
    </xf>
    <xf numFmtId="0" fontId="0" fillId="0" borderId="0" xfId="0" applyBorder="1" applyAlignment="1"/>
    <xf numFmtId="0" fontId="0" fillId="0" borderId="7" xfId="0" applyBorder="1" applyAlignment="1">
      <alignment horizontal="center"/>
    </xf>
    <xf numFmtId="0" fontId="0" fillId="2" borderId="25" xfId="0" applyFill="1" applyBorder="1" applyAlignment="1">
      <alignment horizontal="center" vertical="center"/>
    </xf>
    <xf numFmtId="0" fontId="0" fillId="0" borderId="0" xfId="0" applyBorder="1"/>
    <xf numFmtId="0" fontId="0" fillId="0" borderId="7" xfId="0" applyFont="1" applyBorder="1" applyAlignment="1">
      <alignment horizontal="center" vertical="center"/>
    </xf>
    <xf numFmtId="0" fontId="0" fillId="0" borderId="7" xfId="0" applyFont="1" applyBorder="1" applyAlignment="1"/>
    <xf numFmtId="0" fontId="0" fillId="0" borderId="14" xfId="0" applyBorder="1" applyAlignment="1">
      <alignment horizontal="center"/>
    </xf>
    <xf numFmtId="0" fontId="0" fillId="0" borderId="25" xfId="0" applyBorder="1" applyAlignment="1">
      <alignment horizontal="center"/>
    </xf>
    <xf numFmtId="0" fontId="0" fillId="7" borderId="64" xfId="0" applyFill="1" applyBorder="1" applyAlignment="1">
      <alignment vertical="center"/>
    </xf>
    <xf numFmtId="0" fontId="0" fillId="0" borderId="23" xfId="0" applyBorder="1" applyAlignment="1">
      <alignment horizontal="center"/>
    </xf>
    <xf numFmtId="0" fontId="0" fillId="0" borderId="22" xfId="0" applyBorder="1" applyAlignment="1">
      <alignment horizontal="center"/>
    </xf>
    <xf numFmtId="0" fontId="0" fillId="0" borderId="65" xfId="0" applyBorder="1" applyAlignment="1">
      <alignment horizontal="center"/>
    </xf>
    <xf numFmtId="0" fontId="0" fillId="7" borderId="82" xfId="0" applyFill="1" applyBorder="1" applyAlignment="1">
      <alignment vertical="center"/>
    </xf>
    <xf numFmtId="0" fontId="0" fillId="0" borderId="86" xfId="0" applyFont="1" applyBorder="1" applyAlignment="1">
      <alignment horizontal="center"/>
    </xf>
    <xf numFmtId="0" fontId="0" fillId="0" borderId="86" xfId="0" applyFont="1" applyFill="1" applyBorder="1" applyAlignment="1">
      <alignment horizontal="center"/>
    </xf>
    <xf numFmtId="0" fontId="0" fillId="0" borderId="35" xfId="0" applyFont="1" applyBorder="1" applyAlignment="1">
      <alignment horizontal="center" vertical="center"/>
    </xf>
    <xf numFmtId="0" fontId="0" fillId="0" borderId="35" xfId="0" applyFont="1" applyFill="1" applyBorder="1" applyAlignment="1">
      <alignment horizontal="center" vertical="center"/>
    </xf>
    <xf numFmtId="0" fontId="0" fillId="0" borderId="89" xfId="0" applyFont="1" applyBorder="1" applyAlignment="1">
      <alignment horizontal="center"/>
    </xf>
    <xf numFmtId="0" fontId="0" fillId="0" borderId="98" xfId="0" applyFont="1" applyBorder="1" applyAlignment="1"/>
    <xf numFmtId="0" fontId="0" fillId="0" borderId="98" xfId="0" applyFont="1" applyBorder="1" applyAlignment="1">
      <alignment horizont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6" borderId="0" xfId="0" applyFill="1" applyAlignment="1">
      <alignment horizontal="left" wrapText="1"/>
    </xf>
    <xf numFmtId="0" fontId="20" fillId="2" borderId="0" xfId="0" applyFont="1" applyFill="1" applyAlignment="1">
      <alignment horizontal="center" vertical="center"/>
    </xf>
    <xf numFmtId="0" fontId="0" fillId="0" borderId="0" xfId="0" applyAlignment="1">
      <alignment horizontal="center" wrapText="1"/>
    </xf>
    <xf numFmtId="0" fontId="0" fillId="3" borderId="0" xfId="0" applyFill="1" applyAlignment="1">
      <alignment horizontal="left"/>
    </xf>
    <xf numFmtId="0" fontId="0" fillId="0" borderId="0" xfId="0" applyAlignment="1">
      <alignment horizontal="left" wrapText="1"/>
    </xf>
    <xf numFmtId="0" fontId="0" fillId="0" borderId="0" xfId="0" applyAlignment="1">
      <alignment horizontal="left"/>
    </xf>
    <xf numFmtId="0" fontId="0" fillId="0" borderId="81" xfId="0" applyBorder="1" applyAlignment="1">
      <alignment horizontal="left" wrapText="1"/>
    </xf>
    <xf numFmtId="0" fontId="0" fillId="0" borderId="0" xfId="0" applyBorder="1" applyAlignment="1">
      <alignment horizontal="left" wrapText="1"/>
    </xf>
    <xf numFmtId="0" fontId="0" fillId="0" borderId="23" xfId="0" applyBorder="1" applyAlignment="1">
      <alignment horizontal="left"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10" xfId="0" applyFont="1" applyFill="1" applyBorder="1" applyAlignment="1">
      <alignment horizontal="center" wrapText="1"/>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55" xfId="0" applyFont="1" applyFill="1" applyBorder="1" applyAlignment="1">
      <alignment horizontal="center" vertical="center"/>
    </xf>
    <xf numFmtId="0" fontId="0" fillId="3" borderId="5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4" xfId="0" applyFont="1" applyFill="1" applyBorder="1" applyAlignment="1">
      <alignment horizontal="center"/>
    </xf>
    <xf numFmtId="0" fontId="0" fillId="3" borderId="12" xfId="0" applyFont="1" applyFill="1" applyBorder="1" applyAlignment="1">
      <alignment horizontal="center"/>
    </xf>
    <xf numFmtId="0" fontId="0" fillId="3" borderId="39" xfId="0" applyFont="1" applyFill="1" applyBorder="1" applyAlignment="1">
      <alignment horizontal="center"/>
    </xf>
    <xf numFmtId="0" fontId="0" fillId="3" borderId="11" xfId="0" applyFont="1" applyFill="1" applyBorder="1" applyAlignment="1">
      <alignment horizontal="center"/>
    </xf>
    <xf numFmtId="0" fontId="0" fillId="0" borderId="27" xfId="0" applyFont="1" applyFill="1" applyBorder="1" applyAlignment="1">
      <alignment horizontal="left"/>
    </xf>
    <xf numFmtId="0" fontId="0" fillId="0" borderId="7"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36" xfId="0" applyFont="1" applyFill="1" applyBorder="1" applyAlignment="1">
      <alignment horizontal="right"/>
    </xf>
    <xf numFmtId="0" fontId="0" fillId="2" borderId="20" xfId="0" applyFont="1" applyFill="1" applyBorder="1" applyAlignment="1">
      <alignment horizontal="right"/>
    </xf>
    <xf numFmtId="0" fontId="0" fillId="2" borderId="55" xfId="0" applyFont="1" applyFill="1" applyBorder="1" applyAlignment="1">
      <alignment horizontal="right"/>
    </xf>
    <xf numFmtId="0" fontId="0" fillId="3" borderId="43" xfId="0" applyFont="1" applyFill="1" applyBorder="1" applyAlignment="1">
      <alignment horizontal="right"/>
    </xf>
    <xf numFmtId="0" fontId="0" fillId="3" borderId="44" xfId="0" applyFont="1" applyFill="1" applyBorder="1" applyAlignment="1">
      <alignment horizontal="right"/>
    </xf>
    <xf numFmtId="0" fontId="0" fillId="3" borderId="50" xfId="0" applyFont="1" applyFill="1" applyBorder="1" applyAlignment="1">
      <alignment horizontal="right"/>
    </xf>
    <xf numFmtId="0" fontId="0" fillId="2" borderId="40" xfId="0" applyFont="1" applyFill="1" applyBorder="1" applyAlignment="1">
      <alignment horizontal="right"/>
    </xf>
    <xf numFmtId="0" fontId="0" fillId="2" borderId="41" xfId="0" applyFont="1" applyFill="1" applyBorder="1" applyAlignment="1">
      <alignment horizontal="right"/>
    </xf>
    <xf numFmtId="0" fontId="0" fillId="2" borderId="51" xfId="0" applyFont="1" applyFill="1" applyBorder="1" applyAlignment="1">
      <alignment horizontal="right"/>
    </xf>
    <xf numFmtId="0" fontId="0" fillId="3" borderId="7" xfId="0" applyFont="1" applyFill="1" applyBorder="1" applyAlignment="1">
      <alignment horizontal="center" vertical="center" wrapText="1"/>
    </xf>
    <xf numFmtId="0" fontId="0" fillId="3" borderId="28" xfId="0" applyFont="1" applyFill="1" applyBorder="1" applyAlignment="1">
      <alignment horizontal="center" vertical="center"/>
    </xf>
    <xf numFmtId="0" fontId="1" fillId="6" borderId="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6" xfId="0" applyFont="1" applyFill="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left"/>
    </xf>
    <xf numFmtId="0" fontId="0" fillId="0" borderId="2" xfId="0" applyFont="1" applyBorder="1" applyAlignment="1">
      <alignment horizontal="left"/>
    </xf>
    <xf numFmtId="0" fontId="0" fillId="0" borderId="48"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53" xfId="0" applyFont="1" applyBorder="1" applyAlignment="1">
      <alignment horizontal="left"/>
    </xf>
    <xf numFmtId="0" fontId="0" fillId="3" borderId="36" xfId="0" applyFont="1" applyFill="1" applyBorder="1" applyAlignment="1">
      <alignment horizontal="right"/>
    </xf>
    <xf numFmtId="0" fontId="0" fillId="3" borderId="20" xfId="0" applyFont="1" applyFill="1" applyBorder="1" applyAlignment="1">
      <alignment horizontal="right"/>
    </xf>
    <xf numFmtId="0" fontId="0" fillId="3" borderId="55" xfId="0" applyFont="1" applyFill="1" applyBorder="1" applyAlignment="1">
      <alignment horizontal="right"/>
    </xf>
    <xf numFmtId="0" fontId="0" fillId="4" borderId="90" xfId="0" applyFont="1" applyFill="1" applyBorder="1" applyAlignment="1">
      <alignment horizontal="center" vertic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93" xfId="0" applyFont="1" applyFill="1" applyBorder="1" applyAlignment="1">
      <alignment horizontal="center" vertical="center"/>
    </xf>
    <xf numFmtId="0" fontId="0" fillId="0" borderId="69" xfId="0" applyFont="1" applyBorder="1" applyAlignment="1">
      <alignment horizontal="center" vertical="center"/>
    </xf>
    <xf numFmtId="0" fontId="0" fillId="0" borderId="48" xfId="0" applyFont="1" applyBorder="1" applyAlignment="1">
      <alignment horizontal="center" vertical="center"/>
    </xf>
    <xf numFmtId="0" fontId="0" fillId="0" borderId="7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7" xfId="0" applyFont="1" applyBorder="1" applyAlignment="1">
      <alignment horizontal="center" vertical="center"/>
    </xf>
    <xf numFmtId="0" fontId="0" fillId="0" borderId="1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19" fillId="3" borderId="3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48" xfId="0" applyFont="1" applyFill="1" applyBorder="1" applyAlignment="1">
      <alignment horizontal="left"/>
    </xf>
    <xf numFmtId="0" fontId="0" fillId="0" borderId="36"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54"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1" fillId="0" borderId="54" xfId="0" applyFont="1" applyFill="1" applyBorder="1" applyAlignment="1">
      <alignment horizontal="left"/>
    </xf>
    <xf numFmtId="0" fontId="1" fillId="0" borderId="17" xfId="0" applyFont="1" applyFill="1" applyBorder="1" applyAlignment="1">
      <alignment horizontal="left"/>
    </xf>
    <xf numFmtId="0" fontId="1" fillId="0" borderId="18" xfId="0" applyFont="1" applyFill="1" applyBorder="1" applyAlignment="1">
      <alignment horizontal="lef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53" xfId="0" applyFont="1" applyFill="1" applyBorder="1" applyAlignment="1">
      <alignment horizontal="left"/>
    </xf>
    <xf numFmtId="0" fontId="0" fillId="7" borderId="15" xfId="0" applyFont="1" applyFill="1" applyBorder="1" applyAlignment="1">
      <alignment horizontal="center" vertical="center"/>
    </xf>
    <xf numFmtId="0" fontId="0" fillId="7" borderId="31"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35"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34" xfId="0" applyFont="1" applyBorder="1" applyAlignment="1"/>
    <xf numFmtId="0" fontId="0" fillId="0" borderId="44" xfId="0" applyFont="1" applyBorder="1" applyAlignment="1"/>
    <xf numFmtId="0" fontId="0" fillId="0" borderId="45" xfId="0" applyFont="1" applyBorder="1" applyAlignment="1"/>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0" fillId="0" borderId="27" xfId="0" applyFont="1" applyBorder="1" applyAlignment="1"/>
    <xf numFmtId="0" fontId="0" fillId="0" borderId="7" xfId="0" applyFont="1" applyBorder="1" applyAlignment="1"/>
    <xf numFmtId="0" fontId="0" fillId="0" borderId="33" xfId="0" applyFont="1" applyFill="1" applyBorder="1" applyAlignment="1">
      <alignment horizontal="left"/>
    </xf>
    <xf numFmtId="0" fontId="0" fillId="0" borderId="0" xfId="0" applyFont="1" applyFill="1" applyBorder="1" applyAlignment="1">
      <alignment horizontal="left"/>
    </xf>
    <xf numFmtId="0" fontId="0" fillId="0" borderId="23" xfId="0" applyFont="1" applyFill="1" applyBorder="1" applyAlignment="1">
      <alignment horizontal="left"/>
    </xf>
    <xf numFmtId="0" fontId="8" fillId="0" borderId="57"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Font="1" applyBorder="1" applyAlignment="1">
      <alignment horizontal="left"/>
    </xf>
    <xf numFmtId="0" fontId="0" fillId="0" borderId="23" xfId="0" applyFont="1" applyBorder="1" applyAlignment="1">
      <alignment horizontal="left"/>
    </xf>
    <xf numFmtId="0" fontId="4" fillId="0" borderId="54" xfId="0" applyFont="1" applyFill="1" applyBorder="1" applyAlignment="1">
      <alignment horizontal="left"/>
    </xf>
    <xf numFmtId="0" fontId="4" fillId="0" borderId="17" xfId="0" applyFont="1" applyFill="1" applyBorder="1" applyAlignment="1">
      <alignment horizontal="left"/>
    </xf>
    <xf numFmtId="0" fontId="0" fillId="0" borderId="43" xfId="0" applyFont="1" applyBorder="1" applyAlignment="1"/>
    <xf numFmtId="0" fontId="13" fillId="0" borderId="6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3" xfId="0" applyFont="1" applyBorder="1" applyAlignment="1">
      <alignment horizontal="center" vertical="center" wrapText="1"/>
    </xf>
    <xf numFmtId="0" fontId="0" fillId="0" borderId="33" xfId="0" applyFont="1" applyBorder="1" applyAlignment="1">
      <alignment horizontal="left"/>
    </xf>
    <xf numFmtId="0" fontId="8"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48" xfId="0" applyFont="1" applyBorder="1" applyAlignment="1">
      <alignment horizontal="left"/>
    </xf>
    <xf numFmtId="0" fontId="0" fillId="0" borderId="36" xfId="0" applyFont="1" applyBorder="1" applyAlignment="1">
      <alignment horizontal="left"/>
    </xf>
    <xf numFmtId="0" fontId="0" fillId="0" borderId="20" xfId="0" applyFont="1" applyBorder="1" applyAlignment="1">
      <alignment horizontal="left"/>
    </xf>
    <xf numFmtId="0" fontId="1" fillId="0" borderId="33" xfId="0" applyFont="1" applyBorder="1" applyAlignment="1">
      <alignment horizontal="left"/>
    </xf>
    <xf numFmtId="0" fontId="1" fillId="0" borderId="0" xfId="0" applyFont="1" applyBorder="1" applyAlignment="1">
      <alignment horizontal="left"/>
    </xf>
    <xf numFmtId="0" fontId="0" fillId="0" borderId="21" xfId="0" applyFont="1" applyBorder="1" applyAlignment="1">
      <alignment horizontal="left"/>
    </xf>
    <xf numFmtId="0" fontId="1" fillId="0" borderId="54"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36"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0" fillId="0" borderId="11" xfId="0" applyFont="1" applyBorder="1" applyAlignment="1"/>
    <xf numFmtId="0" fontId="0" fillId="0" borderId="12" xfId="0" applyFont="1" applyBorder="1" applyAlignment="1"/>
    <xf numFmtId="0" fontId="0" fillId="7" borderId="59" xfId="0" applyFont="1" applyFill="1" applyBorder="1" applyAlignment="1">
      <alignment horizontal="center" vertical="center"/>
    </xf>
    <xf numFmtId="0" fontId="0" fillId="7" borderId="29" xfId="0" applyFont="1" applyFill="1" applyBorder="1" applyAlignment="1">
      <alignment horizontal="center" vertical="center"/>
    </xf>
    <xf numFmtId="0" fontId="0" fillId="0" borderId="0" xfId="0" applyFont="1" applyBorder="1" applyAlignment="1">
      <alignment horizontal="center"/>
    </xf>
    <xf numFmtId="0" fontId="0" fillId="0" borderId="23" xfId="0" applyFont="1" applyBorder="1" applyAlignment="1">
      <alignment horizontal="center"/>
    </xf>
    <xf numFmtId="0" fontId="0" fillId="3" borderId="14"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74" xfId="0" applyFont="1" applyFill="1" applyBorder="1" applyAlignment="1">
      <alignment horizontal="center" vertical="center"/>
    </xf>
    <xf numFmtId="0" fontId="0" fillId="7" borderId="75" xfId="0" applyFont="1" applyFill="1" applyBorder="1" applyAlignment="1">
      <alignment horizontal="center" vertical="center"/>
    </xf>
    <xf numFmtId="0" fontId="0" fillId="7" borderId="77" xfId="0" applyFont="1" applyFill="1" applyBorder="1" applyAlignment="1">
      <alignment horizontal="center" vertical="center"/>
    </xf>
    <xf numFmtId="0" fontId="0" fillId="0" borderId="73" xfId="0" applyFont="1" applyBorder="1" applyAlignment="1">
      <alignment horizontal="left"/>
    </xf>
    <xf numFmtId="0" fontId="0" fillId="0" borderId="71"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88" xfId="0" applyFont="1" applyBorder="1" applyAlignment="1">
      <alignment horizontal="left" vertical="center" wrapText="1"/>
    </xf>
    <xf numFmtId="0" fontId="0" fillId="0" borderId="35" xfId="0" applyFont="1" applyBorder="1" applyAlignment="1">
      <alignment horizontal="left" vertical="center" wrapText="1"/>
    </xf>
    <xf numFmtId="0" fontId="1" fillId="0" borderId="83" xfId="0" applyFont="1" applyBorder="1" applyAlignment="1">
      <alignment horizontal="left" vertical="center"/>
    </xf>
    <xf numFmtId="0" fontId="1" fillId="0" borderId="59" xfId="0" applyFont="1" applyBorder="1" applyAlignment="1">
      <alignment horizontal="left" vertical="center"/>
    </xf>
    <xf numFmtId="0" fontId="0" fillId="0" borderId="84" xfId="0" applyFont="1" applyBorder="1" applyAlignment="1">
      <alignment horizontal="left"/>
    </xf>
    <xf numFmtId="0" fontId="0" fillId="0" borderId="25" xfId="0" applyFont="1" applyBorder="1" applyAlignment="1">
      <alignment horizontal="left"/>
    </xf>
    <xf numFmtId="0" fontId="0" fillId="3" borderId="15" xfId="0" applyFont="1" applyFill="1" applyBorder="1" applyAlignment="1">
      <alignment horizontal="center" vertical="center"/>
    </xf>
    <xf numFmtId="0" fontId="0" fillId="3" borderId="3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 xfId="0" applyFont="1" applyBorder="1" applyAlignment="1">
      <alignment horizontal="center" vertical="center" wrapText="1"/>
    </xf>
    <xf numFmtId="0" fontId="0" fillId="4" borderId="3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0" borderId="54" xfId="0" applyFont="1" applyBorder="1" applyAlignment="1">
      <alignment horizontal="left"/>
    </xf>
    <xf numFmtId="0" fontId="2" fillId="0" borderId="54" xfId="0" applyFont="1" applyBorder="1" applyAlignment="1">
      <alignment horizontal="left"/>
    </xf>
    <xf numFmtId="0" fontId="2" fillId="0" borderId="17" xfId="0" applyFont="1" applyBorder="1" applyAlignment="1">
      <alignment horizontal="left"/>
    </xf>
    <xf numFmtId="0" fontId="0" fillId="3" borderId="37"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30" xfId="0" applyFont="1" applyFill="1" applyBorder="1" applyAlignment="1">
      <alignment horizontal="center"/>
    </xf>
    <xf numFmtId="0" fontId="0" fillId="3" borderId="13" xfId="0" applyFont="1" applyFill="1" applyBorder="1" applyAlignment="1">
      <alignment horizontal="center"/>
    </xf>
    <xf numFmtId="0" fontId="0" fillId="7" borderId="16" xfId="0" applyFont="1" applyFill="1" applyBorder="1" applyAlignment="1">
      <alignment horizontal="center" vertical="center"/>
    </xf>
    <xf numFmtId="0" fontId="0" fillId="7" borderId="52" xfId="0" applyFont="1" applyFill="1" applyBorder="1" applyAlignment="1">
      <alignment horizontal="center" vertical="center"/>
    </xf>
    <xf numFmtId="0" fontId="0" fillId="3" borderId="69"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0"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67" xfId="0" applyFont="1" applyFill="1" applyBorder="1" applyAlignment="1">
      <alignment horizontal="center" vertical="center"/>
    </xf>
    <xf numFmtId="0" fontId="0" fillId="4" borderId="68"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69" xfId="0" applyFont="1" applyBorder="1" applyAlignment="1">
      <alignment horizontal="left"/>
    </xf>
    <xf numFmtId="0" fontId="0" fillId="2" borderId="46" xfId="0" applyFont="1" applyFill="1" applyBorder="1" applyAlignment="1">
      <alignment horizontal="right"/>
    </xf>
    <xf numFmtId="0" fontId="0" fillId="2" borderId="47" xfId="0" applyFont="1" applyFill="1" applyBorder="1" applyAlignment="1">
      <alignment horizontal="right"/>
    </xf>
    <xf numFmtId="0" fontId="0" fillId="2" borderId="49" xfId="0" applyFont="1" applyFill="1" applyBorder="1" applyAlignment="1">
      <alignment horizontal="right"/>
    </xf>
    <xf numFmtId="0" fontId="0" fillId="3" borderId="36" xfId="0" applyFont="1" applyFill="1" applyBorder="1" applyAlignment="1">
      <alignment horizontal="center" vertical="center"/>
    </xf>
    <xf numFmtId="0" fontId="0" fillId="3" borderId="43" xfId="0" applyFont="1" applyFill="1" applyBorder="1" applyAlignment="1">
      <alignment horizontal="left"/>
    </xf>
    <xf numFmtId="0" fontId="0" fillId="3" borderId="44" xfId="0" applyFont="1" applyFill="1" applyBorder="1" applyAlignment="1">
      <alignment horizontal="left"/>
    </xf>
    <xf numFmtId="0" fontId="0" fillId="3" borderId="50" xfId="0" applyFont="1" applyFill="1" applyBorder="1" applyAlignment="1">
      <alignment horizontal="left"/>
    </xf>
    <xf numFmtId="0" fontId="0" fillId="3" borderId="43" xfId="0" applyFont="1" applyFill="1" applyBorder="1" applyAlignment="1"/>
    <xf numFmtId="0" fontId="0" fillId="3" borderId="44" xfId="0" applyFont="1" applyFill="1" applyBorder="1" applyAlignment="1"/>
    <xf numFmtId="0" fontId="0" fillId="3" borderId="50" xfId="0" applyFont="1" applyFill="1" applyBorder="1" applyAlignment="1"/>
    <xf numFmtId="0" fontId="3" fillId="0" borderId="34" xfId="0" applyFont="1" applyBorder="1" applyAlignment="1"/>
    <xf numFmtId="0" fontId="3" fillId="0" borderId="44" xfId="0" applyFont="1" applyBorder="1" applyAlignment="1"/>
    <xf numFmtId="0" fontId="3" fillId="0" borderId="45" xfId="0" applyFont="1" applyBorder="1" applyAlignment="1"/>
    <xf numFmtId="0" fontId="0" fillId="0" borderId="62" xfId="0" applyFont="1" applyBorder="1" applyAlignment="1"/>
    <xf numFmtId="0" fontId="0" fillId="0" borderId="41" xfId="0" applyFont="1" applyBorder="1" applyAlignment="1"/>
    <xf numFmtId="0" fontId="0" fillId="0" borderId="42" xfId="0" applyFont="1" applyBorder="1" applyAlignment="1"/>
    <xf numFmtId="0" fontId="0" fillId="0" borderId="76" xfId="0" applyFont="1" applyBorder="1" applyAlignment="1">
      <alignment horizontal="center" vertical="center" wrapText="1"/>
    </xf>
    <xf numFmtId="0" fontId="0" fillId="0" borderId="53" xfId="0" applyFont="1" applyBorder="1" applyAlignment="1">
      <alignment horizontal="center" vertical="center" wrapText="1"/>
    </xf>
    <xf numFmtId="0" fontId="0" fillId="5" borderId="7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7" borderId="79"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25" xfId="0" applyFill="1" applyBorder="1" applyAlignment="1">
      <alignment horizontal="center" vertical="center"/>
    </xf>
    <xf numFmtId="0" fontId="0" fillId="7" borderId="75" xfId="0" applyFill="1" applyBorder="1" applyAlignment="1">
      <alignment horizontal="center" vertical="center"/>
    </xf>
    <xf numFmtId="0" fontId="1" fillId="0" borderId="71" xfId="0" applyFont="1" applyBorder="1" applyAlignment="1">
      <alignment horizontal="left"/>
    </xf>
    <xf numFmtId="0" fontId="0" fillId="0" borderId="85" xfId="0" applyFont="1" applyBorder="1" applyAlignment="1">
      <alignment horizontal="left"/>
    </xf>
    <xf numFmtId="0" fontId="0" fillId="0" borderId="86" xfId="0" applyFont="1" applyBorder="1" applyAlignment="1">
      <alignment horizontal="left"/>
    </xf>
    <xf numFmtId="0" fontId="0" fillId="7" borderId="86" xfId="0" applyFont="1" applyFill="1" applyBorder="1" applyAlignment="1">
      <alignment horizontal="center" vertical="center"/>
    </xf>
    <xf numFmtId="0" fontId="0" fillId="7" borderId="87" xfId="0" applyFont="1" applyFill="1" applyBorder="1" applyAlignment="1">
      <alignment horizontal="center" vertical="center"/>
    </xf>
    <xf numFmtId="0" fontId="0" fillId="3" borderId="28"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0" fillId="0" borderId="7" xfId="0" applyBorder="1" applyAlignment="1">
      <alignment horizontal="center"/>
    </xf>
    <xf numFmtId="0" fontId="0" fillId="2" borderId="25"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cellXfs>
  <cellStyles count="1">
    <cellStyle name="Normal"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7ADAFF"/>
      <color rgb="FF71C6E7"/>
      <color rgb="FF9AE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N20" sqref="N20"/>
    </sheetView>
  </sheetViews>
  <sheetFormatPr defaultColWidth="11" defaultRowHeight="15.75"/>
  <sheetData>
    <row r="1" spans="1:12">
      <c r="A1" s="90" t="s">
        <v>190</v>
      </c>
      <c r="B1" s="90"/>
      <c r="C1" s="90"/>
      <c r="D1" s="90"/>
      <c r="E1" s="90"/>
      <c r="F1" s="90"/>
      <c r="G1" s="90"/>
      <c r="H1" s="90"/>
      <c r="I1" s="90"/>
      <c r="J1" s="90"/>
      <c r="K1" s="90"/>
      <c r="L1" s="90"/>
    </row>
    <row r="2" spans="1:12">
      <c r="A2" s="90"/>
      <c r="B2" s="90"/>
      <c r="C2" s="90"/>
      <c r="D2" s="90"/>
      <c r="E2" s="90"/>
      <c r="F2" s="90"/>
      <c r="G2" s="90"/>
      <c r="H2" s="90"/>
      <c r="I2" s="90"/>
      <c r="J2" s="90"/>
      <c r="K2" s="90"/>
      <c r="L2" s="90"/>
    </row>
    <row r="3" spans="1:12">
      <c r="A3" s="91" t="s">
        <v>191</v>
      </c>
      <c r="B3" s="91"/>
      <c r="C3" s="91"/>
      <c r="D3" s="91"/>
      <c r="E3" s="91"/>
      <c r="F3" s="91"/>
      <c r="G3" s="91"/>
      <c r="H3" s="91"/>
      <c r="I3" s="91"/>
      <c r="J3" s="91"/>
      <c r="K3" s="91"/>
      <c r="L3" s="91"/>
    </row>
    <row r="4" spans="1:12">
      <c r="A4" s="91"/>
      <c r="B4" s="91"/>
      <c r="C4" s="91"/>
      <c r="D4" s="91"/>
      <c r="E4" s="91"/>
      <c r="F4" s="91"/>
      <c r="G4" s="91"/>
      <c r="H4" s="91"/>
      <c r="I4" s="91"/>
      <c r="J4" s="91"/>
      <c r="K4" s="91"/>
      <c r="L4" s="91"/>
    </row>
    <row r="5" spans="1:12">
      <c r="A5" s="92" t="s">
        <v>192</v>
      </c>
      <c r="B5" s="92"/>
      <c r="C5" s="92"/>
      <c r="D5" s="92"/>
      <c r="E5" s="92"/>
      <c r="F5" s="92"/>
      <c r="G5" s="92"/>
      <c r="H5" s="92"/>
      <c r="I5" s="92"/>
      <c r="J5" s="92"/>
      <c r="K5" s="92"/>
      <c r="L5" s="92"/>
    </row>
    <row r="6" spans="1:12">
      <c r="A6" s="93" t="s">
        <v>193</v>
      </c>
      <c r="B6" s="93"/>
      <c r="C6" s="93"/>
      <c r="D6" s="93"/>
      <c r="E6" s="93"/>
      <c r="F6" s="93"/>
      <c r="G6" s="93"/>
      <c r="H6" s="93"/>
      <c r="I6" s="93"/>
      <c r="J6" s="93"/>
      <c r="K6" s="93"/>
      <c r="L6" s="93"/>
    </row>
    <row r="7" spans="1:12">
      <c r="A7" s="93"/>
      <c r="B7" s="93"/>
      <c r="C7" s="93"/>
      <c r="D7" s="93"/>
      <c r="E7" s="93"/>
      <c r="F7" s="93"/>
      <c r="G7" s="93"/>
      <c r="H7" s="93"/>
      <c r="I7" s="93"/>
      <c r="J7" s="93"/>
      <c r="K7" s="93"/>
      <c r="L7" s="93"/>
    </row>
    <row r="8" spans="1:12">
      <c r="A8" s="94" t="s">
        <v>194</v>
      </c>
      <c r="B8" s="94"/>
      <c r="C8" s="94"/>
      <c r="D8" s="94"/>
      <c r="E8" s="94"/>
      <c r="F8" s="94"/>
      <c r="G8" s="94"/>
      <c r="H8" s="94"/>
      <c r="I8" s="94"/>
      <c r="J8" s="94"/>
      <c r="K8" s="94"/>
      <c r="L8" s="94"/>
    </row>
    <row r="9" spans="1:12">
      <c r="A9" s="94"/>
      <c r="B9" s="94"/>
      <c r="C9" s="94"/>
      <c r="D9" s="94"/>
      <c r="E9" s="94"/>
      <c r="F9" s="94"/>
      <c r="G9" s="94"/>
      <c r="H9" s="94"/>
      <c r="I9" s="94"/>
      <c r="J9" s="94"/>
      <c r="K9" s="94"/>
      <c r="L9" s="94"/>
    </row>
    <row r="10" spans="1:12">
      <c r="A10" s="94" t="s">
        <v>195</v>
      </c>
      <c r="B10" s="94"/>
      <c r="C10" s="94"/>
      <c r="D10" s="94"/>
      <c r="E10" s="94"/>
      <c r="F10" s="94"/>
      <c r="G10" s="94"/>
      <c r="H10" s="94"/>
      <c r="I10" s="94"/>
      <c r="J10" s="94"/>
      <c r="K10" s="94"/>
      <c r="L10" s="94"/>
    </row>
    <row r="11" spans="1:12">
      <c r="A11" s="94"/>
      <c r="B11" s="94"/>
      <c r="C11" s="94"/>
      <c r="D11" s="94"/>
      <c r="E11" s="94"/>
      <c r="F11" s="94"/>
      <c r="G11" s="94"/>
      <c r="H11" s="94"/>
      <c r="I11" s="94"/>
      <c r="J11" s="94"/>
      <c r="K11" s="94"/>
      <c r="L11" s="94"/>
    </row>
    <row r="12" spans="1:12">
      <c r="A12" s="93" t="s">
        <v>196</v>
      </c>
      <c r="B12" s="93"/>
      <c r="C12" s="93"/>
      <c r="D12" s="93"/>
      <c r="E12" s="93"/>
      <c r="F12" s="93"/>
      <c r="G12" s="93"/>
      <c r="H12" s="93"/>
      <c r="I12" s="93"/>
      <c r="J12" s="93"/>
      <c r="K12" s="93"/>
      <c r="L12" s="93"/>
    </row>
    <row r="13" spans="1:12">
      <c r="A13" s="93"/>
      <c r="B13" s="93"/>
      <c r="C13" s="93"/>
      <c r="D13" s="93"/>
      <c r="E13" s="93"/>
      <c r="F13" s="93"/>
      <c r="G13" s="93"/>
      <c r="H13" s="93"/>
      <c r="I13" s="93"/>
      <c r="J13" s="93"/>
      <c r="K13" s="93"/>
      <c r="L13" s="93"/>
    </row>
    <row r="14" spans="1:12">
      <c r="A14" s="93"/>
      <c r="B14" s="93"/>
      <c r="C14" s="93"/>
      <c r="D14" s="93"/>
      <c r="E14" s="93"/>
      <c r="F14" s="93"/>
      <c r="G14" s="93"/>
      <c r="H14" s="93"/>
      <c r="I14" s="93"/>
      <c r="J14" s="93"/>
      <c r="K14" s="93"/>
      <c r="L14" s="93"/>
    </row>
    <row r="15" spans="1:12">
      <c r="A15" s="92" t="s">
        <v>197</v>
      </c>
      <c r="B15" s="92"/>
      <c r="C15" s="92"/>
      <c r="D15" s="92"/>
      <c r="E15" s="92"/>
      <c r="F15" s="92"/>
      <c r="G15" s="92"/>
      <c r="H15" s="92"/>
      <c r="I15" s="92"/>
      <c r="J15" s="92"/>
      <c r="K15" s="92"/>
      <c r="L15" s="92"/>
    </row>
    <row r="16" spans="1:12">
      <c r="A16" s="94" t="s">
        <v>198</v>
      </c>
      <c r="B16" s="94"/>
      <c r="C16" s="94"/>
      <c r="D16" s="94"/>
      <c r="E16" s="94"/>
      <c r="F16" s="94"/>
      <c r="G16" s="94"/>
      <c r="H16" s="94"/>
      <c r="I16" s="94"/>
      <c r="J16" s="94"/>
      <c r="K16" s="94"/>
      <c r="L16" s="94"/>
    </row>
    <row r="17" spans="1:12">
      <c r="A17" s="94"/>
      <c r="B17" s="94"/>
      <c r="C17" s="94"/>
      <c r="D17" s="94"/>
      <c r="E17" s="94"/>
      <c r="F17" s="94"/>
      <c r="G17" s="94"/>
      <c r="H17" s="94"/>
      <c r="I17" s="94"/>
      <c r="J17" s="94"/>
      <c r="K17" s="94"/>
      <c r="L17" s="94"/>
    </row>
    <row r="18" spans="1:12">
      <c r="A18" s="93" t="s">
        <v>199</v>
      </c>
      <c r="B18" s="93"/>
      <c r="C18" s="93"/>
      <c r="D18" s="93"/>
      <c r="E18" s="93"/>
      <c r="F18" s="93"/>
      <c r="G18" s="93"/>
      <c r="H18" s="93"/>
      <c r="I18" s="93"/>
      <c r="J18" s="93"/>
      <c r="K18" s="93"/>
      <c r="L18" s="93"/>
    </row>
    <row r="19" spans="1:12">
      <c r="A19" s="93"/>
      <c r="B19" s="93"/>
      <c r="C19" s="93"/>
      <c r="D19" s="93"/>
      <c r="E19" s="93"/>
      <c r="F19" s="93"/>
      <c r="G19" s="93"/>
      <c r="H19" s="93"/>
      <c r="I19" s="93"/>
      <c r="J19" s="93"/>
      <c r="K19" s="93"/>
      <c r="L19" s="93"/>
    </row>
    <row r="20" spans="1:12">
      <c r="A20" s="93" t="s">
        <v>200</v>
      </c>
      <c r="B20" s="93"/>
      <c r="C20" s="93"/>
      <c r="D20" s="93"/>
      <c r="E20" s="93"/>
      <c r="F20" s="93"/>
      <c r="G20" s="93"/>
      <c r="H20" s="93"/>
      <c r="I20" s="93"/>
      <c r="J20" s="93"/>
      <c r="K20" s="93"/>
      <c r="L20" s="93"/>
    </row>
    <row r="21" spans="1:12">
      <c r="A21" s="93"/>
      <c r="B21" s="93"/>
      <c r="C21" s="93"/>
      <c r="D21" s="93"/>
      <c r="E21" s="93"/>
      <c r="F21" s="93"/>
      <c r="G21" s="93"/>
      <c r="H21" s="93"/>
      <c r="I21" s="93"/>
      <c r="J21" s="93"/>
      <c r="K21" s="93"/>
      <c r="L21" s="93"/>
    </row>
    <row r="23" spans="1:12">
      <c r="A23" s="89" t="s">
        <v>201</v>
      </c>
      <c r="B23" s="89"/>
      <c r="C23" s="89"/>
      <c r="D23" s="89"/>
      <c r="E23" s="89"/>
      <c r="F23" s="89"/>
      <c r="G23" s="89"/>
      <c r="H23" s="89"/>
      <c r="I23" s="89"/>
      <c r="J23" s="89"/>
      <c r="K23" s="89"/>
      <c r="L23" s="89"/>
    </row>
    <row r="24" spans="1:12">
      <c r="A24" s="89"/>
      <c r="B24" s="89"/>
      <c r="C24" s="89"/>
      <c r="D24" s="89"/>
      <c r="E24" s="89"/>
      <c r="F24" s="89"/>
      <c r="G24" s="89"/>
      <c r="H24" s="89"/>
      <c r="I24" s="89"/>
      <c r="J24" s="89"/>
      <c r="K24" s="89"/>
      <c r="L24" s="89"/>
    </row>
  </sheetData>
  <mergeCells count="12">
    <mergeCell ref="A23:L24"/>
    <mergeCell ref="A1:L2"/>
    <mergeCell ref="A3:L4"/>
    <mergeCell ref="A5:L5"/>
    <mergeCell ref="A6:L7"/>
    <mergeCell ref="A8:L9"/>
    <mergeCell ref="A10:L11"/>
    <mergeCell ref="A12:L14"/>
    <mergeCell ref="A15:L15"/>
    <mergeCell ref="A16:L17"/>
    <mergeCell ref="A18:L19"/>
    <mergeCell ref="A20:L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2"/>
  <sheetViews>
    <sheetView zoomScaleNormal="100" workbookViewId="0">
      <selection activeCell="A17" sqref="A17:F17"/>
    </sheetView>
  </sheetViews>
  <sheetFormatPr defaultColWidth="11.625" defaultRowHeight="15.75"/>
  <cols>
    <col min="1" max="16384" width="11.625" style="21"/>
  </cols>
  <sheetData>
    <row r="1" spans="1:36" ht="45" customHeight="1" thickBot="1">
      <c r="A1" s="98" t="s">
        <v>132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100"/>
    </row>
    <row r="2" spans="1:36">
      <c r="H2" s="120" t="s">
        <v>0</v>
      </c>
      <c r="I2" s="118"/>
      <c r="J2" s="118"/>
      <c r="K2" s="118"/>
      <c r="L2" s="118"/>
      <c r="M2" s="118"/>
      <c r="N2" s="118"/>
      <c r="O2" s="118" t="s">
        <v>183</v>
      </c>
      <c r="P2" s="118"/>
      <c r="Q2" s="118"/>
      <c r="R2" s="118"/>
      <c r="S2" s="118"/>
      <c r="T2" s="118"/>
      <c r="U2" s="118"/>
      <c r="V2" s="118" t="s">
        <v>3</v>
      </c>
      <c r="W2" s="118"/>
      <c r="X2" s="118"/>
      <c r="Y2" s="118"/>
      <c r="Z2" s="118"/>
      <c r="AA2" s="118"/>
      <c r="AB2" s="298"/>
    </row>
    <row r="3" spans="1:36" ht="16.5" thickBot="1">
      <c r="H3" s="121" t="s">
        <v>1</v>
      </c>
      <c r="I3" s="119"/>
      <c r="J3" s="119"/>
      <c r="K3" s="119"/>
      <c r="L3" s="119"/>
      <c r="M3" s="119"/>
      <c r="N3" s="119"/>
      <c r="O3" s="119" t="s">
        <v>2</v>
      </c>
      <c r="P3" s="119"/>
      <c r="Q3" s="119"/>
      <c r="R3" s="119"/>
      <c r="S3" s="119"/>
      <c r="T3" s="119"/>
      <c r="U3" s="119"/>
      <c r="V3" s="119" t="s">
        <v>4</v>
      </c>
      <c r="W3" s="119"/>
      <c r="X3" s="119"/>
      <c r="Y3" s="119"/>
      <c r="Z3" s="119"/>
      <c r="AA3" s="119"/>
      <c r="AB3" s="299"/>
    </row>
    <row r="5" spans="1:36">
      <c r="K5" s="26"/>
      <c r="L5" s="26"/>
      <c r="M5" s="26"/>
      <c r="N5" s="26"/>
      <c r="O5" s="26"/>
      <c r="P5" s="26"/>
      <c r="Q5" s="23"/>
    </row>
    <row r="6" spans="1:36" ht="16.5" thickBot="1"/>
    <row r="7" spans="1:36" ht="24" customHeight="1" thickBot="1">
      <c r="A7" s="289" t="s">
        <v>5</v>
      </c>
      <c r="B7" s="290"/>
      <c r="C7" s="290"/>
      <c r="D7" s="290"/>
      <c r="E7" s="290"/>
      <c r="F7" s="290"/>
      <c r="G7" s="290"/>
      <c r="H7" s="290"/>
      <c r="I7" s="290"/>
      <c r="J7" s="290"/>
      <c r="K7" s="291"/>
      <c r="M7" s="311" t="s">
        <v>23</v>
      </c>
      <c r="N7" s="312"/>
      <c r="O7" s="312"/>
      <c r="P7" s="312"/>
      <c r="Q7" s="312"/>
      <c r="R7" s="312"/>
      <c r="S7" s="312"/>
      <c r="T7" s="312"/>
      <c r="U7" s="312"/>
      <c r="V7" s="312"/>
      <c r="W7" s="313"/>
      <c r="Y7" s="289" t="s">
        <v>32</v>
      </c>
      <c r="Z7" s="290"/>
      <c r="AA7" s="290"/>
      <c r="AB7" s="290"/>
      <c r="AC7" s="290"/>
      <c r="AD7" s="290"/>
      <c r="AE7" s="290"/>
      <c r="AF7" s="290"/>
      <c r="AG7" s="290"/>
      <c r="AH7" s="290"/>
      <c r="AI7" s="291"/>
    </row>
    <row r="8" spans="1:36" ht="27.95" customHeight="1">
      <c r="A8" s="295" t="s">
        <v>6</v>
      </c>
      <c r="B8" s="296"/>
      <c r="C8" s="296"/>
      <c r="D8" s="296"/>
      <c r="E8" s="296"/>
      <c r="F8" s="297"/>
      <c r="G8" s="37" t="s">
        <v>11</v>
      </c>
      <c r="H8" s="37" t="s">
        <v>12</v>
      </c>
      <c r="I8" s="38" t="s">
        <v>14</v>
      </c>
      <c r="J8" s="37" t="s">
        <v>17</v>
      </c>
      <c r="K8" s="39" t="s">
        <v>151</v>
      </c>
      <c r="M8" s="302" t="s">
        <v>24</v>
      </c>
      <c r="N8" s="303"/>
      <c r="O8" s="303"/>
      <c r="P8" s="303"/>
      <c r="Q8" s="303"/>
      <c r="R8" s="303"/>
      <c r="S8" s="303"/>
      <c r="T8" s="303"/>
      <c r="U8" s="303"/>
      <c r="V8" s="303"/>
      <c r="W8" s="304"/>
      <c r="Y8" s="320" t="s">
        <v>6</v>
      </c>
      <c r="Z8" s="309"/>
      <c r="AA8" s="309"/>
      <c r="AB8" s="309"/>
      <c r="AC8" s="309"/>
      <c r="AD8" s="310"/>
      <c r="AE8" s="38" t="s">
        <v>11</v>
      </c>
      <c r="AF8" s="38" t="s">
        <v>12</v>
      </c>
      <c r="AG8" s="38" t="s">
        <v>14</v>
      </c>
      <c r="AH8" s="38" t="s">
        <v>17</v>
      </c>
      <c r="AI8" s="53" t="s">
        <v>151</v>
      </c>
    </row>
    <row r="9" spans="1:36" ht="15.95" customHeight="1">
      <c r="A9" s="293" t="s">
        <v>16</v>
      </c>
      <c r="B9" s="294"/>
      <c r="C9" s="294"/>
      <c r="D9" s="294"/>
      <c r="E9" s="294"/>
      <c r="F9" s="294"/>
      <c r="G9" s="4">
        <v>5</v>
      </c>
      <c r="H9" s="5"/>
      <c r="I9" s="6"/>
      <c r="J9" s="209"/>
      <c r="K9" s="207"/>
      <c r="M9" s="305" t="s">
        <v>6</v>
      </c>
      <c r="N9" s="306"/>
      <c r="O9" s="306"/>
      <c r="P9" s="306"/>
      <c r="Q9" s="306"/>
      <c r="R9" s="307"/>
      <c r="S9" s="262" t="s">
        <v>11</v>
      </c>
      <c r="T9" s="262" t="s">
        <v>12</v>
      </c>
      <c r="U9" s="262" t="s">
        <v>14</v>
      </c>
      <c r="V9" s="262" t="s">
        <v>17</v>
      </c>
      <c r="W9" s="264" t="s">
        <v>151</v>
      </c>
      <c r="Y9" s="321" t="s">
        <v>33</v>
      </c>
      <c r="Z9" s="322"/>
      <c r="AA9" s="322"/>
      <c r="AB9" s="322"/>
      <c r="AC9" s="322"/>
      <c r="AD9" s="322"/>
      <c r="AE9" s="322"/>
      <c r="AF9" s="322"/>
      <c r="AG9" s="322"/>
      <c r="AH9" s="322"/>
      <c r="AI9" s="323"/>
    </row>
    <row r="10" spans="1:36">
      <c r="A10" s="245" t="s">
        <v>203</v>
      </c>
      <c r="B10" s="246"/>
      <c r="C10" s="246"/>
      <c r="D10" s="246"/>
      <c r="E10" s="246"/>
      <c r="F10" s="249"/>
      <c r="G10" s="8"/>
      <c r="H10" s="9">
        <v>5</v>
      </c>
      <c r="I10" s="10">
        <f>H10*1.5</f>
        <v>7.5</v>
      </c>
      <c r="J10" s="210"/>
      <c r="K10" s="212"/>
      <c r="M10" s="308"/>
      <c r="N10" s="309"/>
      <c r="O10" s="309"/>
      <c r="P10" s="309"/>
      <c r="Q10" s="309"/>
      <c r="R10" s="310"/>
      <c r="S10" s="263"/>
      <c r="T10" s="263"/>
      <c r="U10" s="263"/>
      <c r="V10" s="263"/>
      <c r="W10" s="265"/>
      <c r="Y10" s="233" t="s">
        <v>34</v>
      </c>
      <c r="Z10" s="217"/>
      <c r="AA10" s="327"/>
      <c r="AB10" s="328"/>
      <c r="AC10" s="328"/>
      <c r="AD10" s="329"/>
      <c r="AE10" s="25"/>
      <c r="AF10" s="25"/>
      <c r="AG10" s="49"/>
      <c r="AH10" s="44"/>
      <c r="AI10" s="45"/>
    </row>
    <row r="11" spans="1:36">
      <c r="A11" s="292" t="s">
        <v>70</v>
      </c>
      <c r="B11" s="270"/>
      <c r="C11" s="270"/>
      <c r="D11" s="270"/>
      <c r="E11" s="270"/>
      <c r="F11" s="270"/>
      <c r="G11" s="5">
        <v>5</v>
      </c>
      <c r="H11" s="5"/>
      <c r="I11" s="7"/>
      <c r="J11" s="209"/>
      <c r="K11" s="207"/>
      <c r="M11" s="335" t="s">
        <v>71</v>
      </c>
      <c r="N11" s="336"/>
      <c r="O11" s="336"/>
      <c r="P11" s="336"/>
      <c r="Q11" s="336"/>
      <c r="R11" s="337"/>
      <c r="S11" s="55">
        <v>5</v>
      </c>
      <c r="T11" s="55"/>
      <c r="U11" s="55"/>
      <c r="V11" s="213"/>
      <c r="W11" s="266"/>
      <c r="Y11" s="233" t="s">
        <v>35</v>
      </c>
      <c r="Z11" s="217"/>
      <c r="AA11" s="215" t="s">
        <v>149</v>
      </c>
      <c r="AB11" s="216"/>
      <c r="AC11" s="216"/>
      <c r="AD11" s="217"/>
      <c r="AE11" s="42"/>
      <c r="AF11" s="42"/>
      <c r="AG11" s="51"/>
      <c r="AH11" s="44"/>
      <c r="AI11" s="45"/>
    </row>
    <row r="12" spans="1:36" ht="16.5" thickBot="1">
      <c r="A12" s="245" t="s">
        <v>202</v>
      </c>
      <c r="B12" s="246"/>
      <c r="C12" s="246"/>
      <c r="D12" s="246"/>
      <c r="E12" s="246"/>
      <c r="F12" s="246"/>
      <c r="G12" s="9"/>
      <c r="H12" s="9">
        <v>2</v>
      </c>
      <c r="I12" s="10">
        <f>H12*1.5</f>
        <v>3</v>
      </c>
      <c r="J12" s="210"/>
      <c r="K12" s="212"/>
      <c r="M12" s="333" t="s">
        <v>136</v>
      </c>
      <c r="N12" s="160"/>
      <c r="O12" s="160"/>
      <c r="P12" s="160"/>
      <c r="Q12" s="160"/>
      <c r="R12" s="334"/>
      <c r="S12" s="20"/>
      <c r="T12" s="20">
        <v>4</v>
      </c>
      <c r="U12" s="20">
        <f>T12*1.5</f>
        <v>6</v>
      </c>
      <c r="V12" s="211"/>
      <c r="W12" s="267"/>
      <c r="Y12" s="233" t="s">
        <v>36</v>
      </c>
      <c r="Z12" s="217"/>
      <c r="AA12" s="215" t="s">
        <v>149</v>
      </c>
      <c r="AB12" s="216"/>
      <c r="AC12" s="216"/>
      <c r="AD12" s="217"/>
      <c r="AE12" s="25"/>
      <c r="AF12" s="25"/>
      <c r="AG12" s="49"/>
      <c r="AH12" s="44"/>
      <c r="AI12" s="45"/>
    </row>
    <row r="13" spans="1:36">
      <c r="A13" s="292" t="s">
        <v>72</v>
      </c>
      <c r="B13" s="270"/>
      <c r="C13" s="270"/>
      <c r="D13" s="270"/>
      <c r="E13" s="270"/>
      <c r="F13" s="270"/>
      <c r="G13" s="5">
        <v>4</v>
      </c>
      <c r="H13" s="5"/>
      <c r="I13" s="7"/>
      <c r="J13" s="209"/>
      <c r="K13" s="207"/>
      <c r="M13" s="314" t="s">
        <v>134</v>
      </c>
      <c r="N13" s="242" t="s">
        <v>74</v>
      </c>
      <c r="O13" s="243"/>
      <c r="P13" s="243"/>
      <c r="Q13" s="243"/>
      <c r="R13" s="244"/>
      <c r="S13" s="24">
        <v>4</v>
      </c>
      <c r="T13" s="24"/>
      <c r="U13" s="15"/>
      <c r="V13" s="258"/>
      <c r="W13" s="338"/>
      <c r="Y13" s="324" t="s">
        <v>37</v>
      </c>
      <c r="Z13" s="325"/>
      <c r="AA13" s="325"/>
      <c r="AB13" s="325"/>
      <c r="AC13" s="325"/>
      <c r="AD13" s="325"/>
      <c r="AE13" s="325"/>
      <c r="AF13" s="325"/>
      <c r="AG13" s="325"/>
      <c r="AH13" s="325"/>
      <c r="AI13" s="326"/>
    </row>
    <row r="14" spans="1:36">
      <c r="A14" s="237" t="s">
        <v>73</v>
      </c>
      <c r="B14" s="229"/>
      <c r="C14" s="229"/>
      <c r="D14" s="229"/>
      <c r="E14" s="229"/>
      <c r="F14" s="229"/>
      <c r="G14" s="12"/>
      <c r="H14" s="12">
        <v>3</v>
      </c>
      <c r="I14" s="2">
        <v>4.5</v>
      </c>
      <c r="J14" s="213"/>
      <c r="K14" s="214"/>
      <c r="M14" s="314"/>
      <c r="N14" s="245" t="s">
        <v>76</v>
      </c>
      <c r="O14" s="246"/>
      <c r="P14" s="246"/>
      <c r="Q14" s="246"/>
      <c r="R14" s="249"/>
      <c r="S14" s="9"/>
      <c r="T14" s="9">
        <v>3</v>
      </c>
      <c r="U14" s="11">
        <f>T14*1.5</f>
        <v>4.5</v>
      </c>
      <c r="V14" s="210"/>
      <c r="W14" s="339"/>
      <c r="Y14" s="221" t="s">
        <v>38</v>
      </c>
      <c r="Z14" s="222"/>
      <c r="AA14" s="215" t="s">
        <v>149</v>
      </c>
      <c r="AB14" s="216"/>
      <c r="AC14" s="216"/>
      <c r="AD14" s="217"/>
      <c r="AE14" s="25"/>
      <c r="AF14" s="25"/>
      <c r="AG14" s="49"/>
      <c r="AH14" s="44"/>
      <c r="AI14" s="45"/>
    </row>
    <row r="15" spans="1:36">
      <c r="A15" s="245" t="s">
        <v>75</v>
      </c>
      <c r="B15" s="246"/>
      <c r="C15" s="246"/>
      <c r="D15" s="246"/>
      <c r="E15" s="246"/>
      <c r="F15" s="246"/>
      <c r="G15" s="9"/>
      <c r="H15" s="9" t="s">
        <v>15</v>
      </c>
      <c r="I15" s="11" t="s">
        <v>15</v>
      </c>
      <c r="J15" s="210"/>
      <c r="K15" s="212"/>
      <c r="M15" s="314"/>
      <c r="N15" s="292" t="s">
        <v>137</v>
      </c>
      <c r="O15" s="270"/>
      <c r="P15" s="270"/>
      <c r="Q15" s="270"/>
      <c r="R15" s="271"/>
      <c r="S15" s="5">
        <v>4</v>
      </c>
      <c r="T15" s="5"/>
      <c r="U15" s="7"/>
      <c r="V15" s="213"/>
      <c r="W15" s="266"/>
      <c r="Y15" s="221" t="s">
        <v>39</v>
      </c>
      <c r="Z15" s="222"/>
      <c r="AA15" s="215" t="s">
        <v>149</v>
      </c>
      <c r="AB15" s="216"/>
      <c r="AC15" s="216"/>
      <c r="AD15" s="217"/>
      <c r="AE15" s="25"/>
      <c r="AF15" s="25"/>
      <c r="AG15" s="49"/>
      <c r="AH15" s="44"/>
      <c r="AI15" s="45"/>
    </row>
    <row r="16" spans="1:36" ht="16.5" thickBot="1">
      <c r="A16" s="292" t="s">
        <v>77</v>
      </c>
      <c r="B16" s="270"/>
      <c r="C16" s="270"/>
      <c r="D16" s="270"/>
      <c r="E16" s="270"/>
      <c r="F16" s="270"/>
      <c r="G16" s="5">
        <v>4</v>
      </c>
      <c r="H16" s="5"/>
      <c r="I16" s="7"/>
      <c r="J16" s="209"/>
      <c r="K16" s="207"/>
      <c r="L16" s="26"/>
      <c r="M16" s="315"/>
      <c r="N16" s="165" t="s">
        <v>79</v>
      </c>
      <c r="O16" s="166"/>
      <c r="P16" s="166"/>
      <c r="Q16" s="166"/>
      <c r="R16" s="166"/>
      <c r="S16" s="20"/>
      <c r="T16" s="20">
        <v>3</v>
      </c>
      <c r="U16" s="18">
        <f>T16*1.5</f>
        <v>4.5</v>
      </c>
      <c r="V16" s="211"/>
      <c r="W16" s="267"/>
      <c r="Y16" s="221" t="s">
        <v>40</v>
      </c>
      <c r="Z16" s="222"/>
      <c r="AA16" s="215" t="s">
        <v>149</v>
      </c>
      <c r="AB16" s="216"/>
      <c r="AC16" s="216"/>
      <c r="AD16" s="217"/>
      <c r="AE16" s="25"/>
      <c r="AF16" s="25"/>
      <c r="AG16" s="49"/>
      <c r="AH16" s="44"/>
      <c r="AI16" s="45"/>
    </row>
    <row r="17" spans="1:35">
      <c r="A17" s="245" t="s">
        <v>78</v>
      </c>
      <c r="B17" s="246"/>
      <c r="C17" s="246"/>
      <c r="D17" s="246"/>
      <c r="E17" s="246"/>
      <c r="F17" s="246"/>
      <c r="G17" s="9"/>
      <c r="H17" s="9">
        <v>3</v>
      </c>
      <c r="I17" s="10">
        <f>H17*1.5</f>
        <v>4.5</v>
      </c>
      <c r="J17" s="210"/>
      <c r="K17" s="212"/>
      <c r="M17" s="316" t="s">
        <v>81</v>
      </c>
      <c r="N17" s="163"/>
      <c r="O17" s="163"/>
      <c r="P17" s="163"/>
      <c r="Q17" s="163"/>
      <c r="R17" s="163"/>
      <c r="S17" s="24">
        <v>4</v>
      </c>
      <c r="T17" s="24"/>
      <c r="U17" s="15"/>
      <c r="V17" s="258"/>
      <c r="W17" s="338"/>
      <c r="Y17" s="221" t="s">
        <v>41</v>
      </c>
      <c r="Z17" s="222"/>
      <c r="AA17" s="215" t="s">
        <v>149</v>
      </c>
      <c r="AB17" s="216"/>
      <c r="AC17" s="216"/>
      <c r="AD17" s="217"/>
      <c r="AE17" s="25"/>
      <c r="AF17" s="25"/>
      <c r="AG17" s="49"/>
      <c r="AH17" s="44"/>
      <c r="AI17" s="45"/>
    </row>
    <row r="18" spans="1:35">
      <c r="A18" s="292" t="s">
        <v>80</v>
      </c>
      <c r="B18" s="270"/>
      <c r="C18" s="270"/>
      <c r="D18" s="270"/>
      <c r="E18" s="270"/>
      <c r="F18" s="271"/>
      <c r="G18" s="5">
        <v>1</v>
      </c>
      <c r="H18" s="5"/>
      <c r="I18" s="7"/>
      <c r="J18" s="300"/>
      <c r="K18" s="207"/>
      <c r="M18" s="268" t="s">
        <v>83</v>
      </c>
      <c r="N18" s="246"/>
      <c r="O18" s="246"/>
      <c r="P18" s="246"/>
      <c r="Q18" s="246"/>
      <c r="R18" s="249"/>
      <c r="S18" s="9"/>
      <c r="T18" s="9">
        <v>4</v>
      </c>
      <c r="U18" s="11">
        <f>T18*1.5</f>
        <v>6</v>
      </c>
      <c r="V18" s="210"/>
      <c r="W18" s="339"/>
      <c r="Y18" s="221" t="s">
        <v>42</v>
      </c>
      <c r="Z18" s="222"/>
      <c r="AA18" s="215" t="s">
        <v>149</v>
      </c>
      <c r="AB18" s="216"/>
      <c r="AC18" s="216"/>
      <c r="AD18" s="217"/>
      <c r="AE18" s="25"/>
      <c r="AF18" s="25"/>
      <c r="AG18" s="49"/>
      <c r="AH18" s="44"/>
      <c r="AI18" s="45"/>
    </row>
    <row r="19" spans="1:35" ht="16.5" thickBot="1">
      <c r="A19" s="165" t="s">
        <v>82</v>
      </c>
      <c r="B19" s="166"/>
      <c r="C19" s="166"/>
      <c r="D19" s="166"/>
      <c r="E19" s="166"/>
      <c r="F19" s="167"/>
      <c r="G19" s="20"/>
      <c r="H19" s="20" t="s">
        <v>69</v>
      </c>
      <c r="I19" s="18">
        <v>1</v>
      </c>
      <c r="J19" s="301"/>
      <c r="K19" s="208"/>
      <c r="M19" s="342" t="s">
        <v>84</v>
      </c>
      <c r="N19" s="251"/>
      <c r="O19" s="251"/>
      <c r="P19" s="251"/>
      <c r="Q19" s="251"/>
      <c r="R19" s="251"/>
      <c r="S19" s="73">
        <v>4</v>
      </c>
      <c r="T19" s="73"/>
      <c r="U19" s="73"/>
      <c r="V19" s="340"/>
      <c r="W19" s="341"/>
      <c r="Y19" s="324" t="s">
        <v>47</v>
      </c>
      <c r="Z19" s="325"/>
      <c r="AA19" s="325"/>
      <c r="AB19" s="325"/>
      <c r="AC19" s="325"/>
      <c r="AD19" s="325"/>
      <c r="AE19" s="325"/>
      <c r="AF19" s="325"/>
      <c r="AG19" s="325"/>
      <c r="AH19" s="325"/>
      <c r="AI19" s="326"/>
    </row>
    <row r="20" spans="1:35" ht="15.75" customHeight="1">
      <c r="A20" s="19"/>
      <c r="B20" s="1"/>
      <c r="C20" s="1"/>
      <c r="D20" s="1"/>
      <c r="E20" s="1"/>
      <c r="F20" s="13"/>
      <c r="G20" s="137" t="s">
        <v>18</v>
      </c>
      <c r="H20" s="138"/>
      <c r="I20" s="139"/>
      <c r="J20" s="27">
        <f>SUM(J9:J19)</f>
        <v>0</v>
      </c>
      <c r="K20" s="26"/>
      <c r="M20" s="95" t="s">
        <v>184</v>
      </c>
      <c r="N20" s="96"/>
      <c r="O20" s="96"/>
      <c r="P20" s="96"/>
      <c r="Q20" s="96"/>
      <c r="R20" s="97"/>
      <c r="S20" s="74">
        <v>2</v>
      </c>
      <c r="T20" s="78"/>
      <c r="U20" s="76"/>
      <c r="V20" s="340"/>
      <c r="W20" s="341"/>
      <c r="Y20" s="221" t="s">
        <v>43</v>
      </c>
      <c r="Z20" s="222"/>
      <c r="AA20" s="215"/>
      <c r="AB20" s="216"/>
      <c r="AC20" s="216"/>
      <c r="AD20" s="217"/>
      <c r="AE20" s="25"/>
      <c r="AF20" s="25"/>
      <c r="AG20" s="49"/>
      <c r="AH20" s="44"/>
      <c r="AI20" s="45"/>
    </row>
    <row r="21" spans="1:35">
      <c r="A21" s="1"/>
      <c r="B21" s="1"/>
      <c r="C21" s="1"/>
      <c r="D21" s="1"/>
      <c r="E21" s="1"/>
      <c r="F21" s="1"/>
      <c r="G21" s="168" t="s">
        <v>8</v>
      </c>
      <c r="H21" s="169"/>
      <c r="I21" s="170"/>
      <c r="J21" s="28">
        <v>19</v>
      </c>
      <c r="K21" s="26"/>
      <c r="M21" s="95" t="s">
        <v>185</v>
      </c>
      <c r="N21" s="96"/>
      <c r="O21" s="96"/>
      <c r="P21" s="96"/>
      <c r="Q21" s="96"/>
      <c r="R21" s="97"/>
      <c r="S21" s="74"/>
      <c r="T21" s="74">
        <v>4</v>
      </c>
      <c r="U21" s="77">
        <v>6</v>
      </c>
      <c r="V21" s="75"/>
      <c r="W21" s="79"/>
      <c r="Y21" s="221" t="s">
        <v>44</v>
      </c>
      <c r="Z21" s="222"/>
      <c r="AA21" s="215"/>
      <c r="AB21" s="216"/>
      <c r="AC21" s="216"/>
      <c r="AD21" s="217"/>
      <c r="AE21" s="25"/>
      <c r="AF21" s="25"/>
      <c r="AG21" s="49"/>
      <c r="AH21" s="44"/>
      <c r="AI21" s="45"/>
    </row>
    <row r="22" spans="1:35" ht="16.5" thickBot="1">
      <c r="A22" s="1"/>
      <c r="B22" s="1"/>
      <c r="C22" s="1"/>
      <c r="D22" s="1"/>
      <c r="E22" s="1"/>
      <c r="F22" s="1"/>
      <c r="G22" s="143" t="s">
        <v>9</v>
      </c>
      <c r="H22" s="144"/>
      <c r="I22" s="145"/>
      <c r="J22" s="29">
        <f>MAX(0,J21-J20)</f>
        <v>19</v>
      </c>
      <c r="K22" s="26"/>
      <c r="M22" s="269" t="s">
        <v>85</v>
      </c>
      <c r="N22" s="270"/>
      <c r="O22" s="270"/>
      <c r="P22" s="270"/>
      <c r="Q22" s="270"/>
      <c r="R22" s="271"/>
      <c r="S22" s="4">
        <v>4</v>
      </c>
      <c r="T22" s="84"/>
      <c r="U22" s="16"/>
      <c r="V22" s="213"/>
      <c r="W22" s="266"/>
      <c r="Y22" s="221" t="s">
        <v>45</v>
      </c>
      <c r="Z22" s="222"/>
      <c r="AA22" s="215"/>
      <c r="AB22" s="216"/>
      <c r="AC22" s="216"/>
      <c r="AD22" s="217"/>
      <c r="AE22" s="25"/>
      <c r="AF22" s="25"/>
      <c r="AG22" s="49"/>
      <c r="AH22" s="44"/>
      <c r="AI22" s="45"/>
    </row>
    <row r="23" spans="1:35" ht="18" customHeight="1" thickBot="1">
      <c r="M23" s="272" t="s">
        <v>187</v>
      </c>
      <c r="N23" s="273"/>
      <c r="O23" s="273"/>
      <c r="P23" s="273"/>
      <c r="Q23" s="273"/>
      <c r="R23" s="273"/>
      <c r="S23" s="82"/>
      <c r="T23" s="82">
        <v>1.33</v>
      </c>
      <c r="U23" s="83">
        <v>2</v>
      </c>
      <c r="V23" s="211"/>
      <c r="W23" s="267"/>
      <c r="Y23" s="221" t="s">
        <v>46</v>
      </c>
      <c r="Z23" s="222"/>
      <c r="AA23" s="215"/>
      <c r="AB23" s="216"/>
      <c r="AC23" s="216"/>
      <c r="AD23" s="217"/>
      <c r="AE23" s="25"/>
      <c r="AF23" s="25"/>
      <c r="AG23" s="49"/>
      <c r="AH23" s="44"/>
      <c r="AI23" s="45"/>
    </row>
    <row r="24" spans="1:35" ht="15.95" customHeight="1">
      <c r="A24" s="101" t="s">
        <v>19</v>
      </c>
      <c r="B24" s="102"/>
      <c r="C24" s="102"/>
      <c r="D24" s="102"/>
      <c r="E24" s="102"/>
      <c r="F24" s="102"/>
      <c r="G24" s="102"/>
      <c r="H24" s="102"/>
      <c r="I24" s="102"/>
      <c r="J24" s="102"/>
      <c r="K24" s="103"/>
      <c r="M24" s="274" t="s">
        <v>86</v>
      </c>
      <c r="N24" s="275"/>
      <c r="O24" s="275"/>
      <c r="P24" s="275"/>
      <c r="Q24" s="275"/>
      <c r="R24" s="275"/>
      <c r="S24" s="57">
        <v>4</v>
      </c>
      <c r="T24" s="57"/>
      <c r="U24" s="58"/>
      <c r="V24" s="258"/>
      <c r="W24" s="338"/>
      <c r="Y24" s="324" t="s">
        <v>48</v>
      </c>
      <c r="Z24" s="325"/>
      <c r="AA24" s="325"/>
      <c r="AB24" s="325"/>
      <c r="AC24" s="325"/>
      <c r="AD24" s="325"/>
      <c r="AE24" s="325"/>
      <c r="AF24" s="325"/>
      <c r="AG24" s="325"/>
      <c r="AH24" s="325"/>
      <c r="AI24" s="326"/>
    </row>
    <row r="25" spans="1:35">
      <c r="A25" s="286"/>
      <c r="B25" s="287"/>
      <c r="C25" s="287"/>
      <c r="D25" s="287"/>
      <c r="E25" s="287"/>
      <c r="F25" s="287"/>
      <c r="G25" s="287"/>
      <c r="H25" s="287"/>
      <c r="I25" s="287"/>
      <c r="J25" s="287"/>
      <c r="K25" s="288"/>
      <c r="M25" s="276" t="s">
        <v>87</v>
      </c>
      <c r="N25" s="277"/>
      <c r="O25" s="277"/>
      <c r="P25" s="277"/>
      <c r="Q25" s="277"/>
      <c r="R25" s="277"/>
      <c r="S25" s="12">
        <v>4</v>
      </c>
      <c r="T25" s="12"/>
      <c r="U25" s="2"/>
      <c r="V25" s="213"/>
      <c r="W25" s="266"/>
      <c r="Y25" s="233" t="s">
        <v>49</v>
      </c>
      <c r="Z25" s="217"/>
      <c r="AA25" s="215"/>
      <c r="AB25" s="216"/>
      <c r="AC25" s="216"/>
      <c r="AD25" s="217"/>
      <c r="AE25" s="25"/>
      <c r="AF25" s="25"/>
      <c r="AG25" s="49"/>
      <c r="AH25" s="44"/>
      <c r="AI25" s="45"/>
    </row>
    <row r="26" spans="1:35" ht="15.95" customHeight="1">
      <c r="A26" s="135" t="s">
        <v>6</v>
      </c>
      <c r="B26" s="136"/>
      <c r="C26" s="136"/>
      <c r="D26" s="136"/>
      <c r="E26" s="136"/>
      <c r="F26" s="136"/>
      <c r="G26" s="146" t="s">
        <v>11</v>
      </c>
      <c r="H26" s="146" t="s">
        <v>12</v>
      </c>
      <c r="I26" s="146" t="s">
        <v>14</v>
      </c>
      <c r="J26" s="146" t="s">
        <v>17</v>
      </c>
      <c r="K26" s="278" t="s">
        <v>151</v>
      </c>
      <c r="M26" s="276" t="s">
        <v>88</v>
      </c>
      <c r="N26" s="277"/>
      <c r="O26" s="277"/>
      <c r="P26" s="277"/>
      <c r="Q26" s="277"/>
      <c r="R26" s="277"/>
      <c r="S26" s="12"/>
      <c r="T26" s="12">
        <v>4</v>
      </c>
      <c r="U26" s="2">
        <f>T26*1.5</f>
        <v>6</v>
      </c>
      <c r="V26" s="213"/>
      <c r="W26" s="266"/>
      <c r="Y26" s="221" t="s">
        <v>53</v>
      </c>
      <c r="Z26" s="222"/>
      <c r="AA26" s="215"/>
      <c r="AB26" s="216"/>
      <c r="AC26" s="216"/>
      <c r="AD26" s="217"/>
      <c r="AE26" s="25"/>
      <c r="AF26" s="25"/>
      <c r="AG26" s="49"/>
      <c r="AH26" s="44"/>
      <c r="AI26" s="45"/>
    </row>
    <row r="27" spans="1:35" ht="16.5" thickBot="1">
      <c r="A27" s="135"/>
      <c r="B27" s="136"/>
      <c r="C27" s="136"/>
      <c r="D27" s="136"/>
      <c r="E27" s="136"/>
      <c r="F27" s="136"/>
      <c r="G27" s="146"/>
      <c r="H27" s="146"/>
      <c r="I27" s="146"/>
      <c r="J27" s="146"/>
      <c r="K27" s="279"/>
      <c r="M27" s="343" t="s">
        <v>89</v>
      </c>
      <c r="N27" s="344"/>
      <c r="O27" s="344"/>
      <c r="P27" s="344"/>
      <c r="Q27" s="344"/>
      <c r="R27" s="344"/>
      <c r="S27" s="80"/>
      <c r="T27" s="80">
        <v>5</v>
      </c>
      <c r="U27" s="81">
        <f>T27*1.5</f>
        <v>7.5</v>
      </c>
      <c r="V27" s="345"/>
      <c r="W27" s="346"/>
      <c r="Y27" s="221" t="s">
        <v>54</v>
      </c>
      <c r="Z27" s="222"/>
      <c r="AA27" s="215"/>
      <c r="AB27" s="216"/>
      <c r="AC27" s="216"/>
      <c r="AD27" s="217"/>
      <c r="AE27" s="25"/>
      <c r="AF27" s="25"/>
      <c r="AG27" s="49"/>
      <c r="AH27" s="44"/>
      <c r="AI27" s="45"/>
    </row>
    <row r="28" spans="1:35">
      <c r="A28" s="231" t="s">
        <v>20</v>
      </c>
      <c r="B28" s="232"/>
      <c r="C28" s="232"/>
      <c r="D28" s="232"/>
      <c r="E28" s="232"/>
      <c r="F28" s="232"/>
      <c r="G28" s="6">
        <v>4</v>
      </c>
      <c r="H28" s="7"/>
      <c r="I28" s="7"/>
      <c r="J28" s="209"/>
      <c r="K28" s="207"/>
      <c r="M28" s="226" t="s">
        <v>135</v>
      </c>
      <c r="N28" s="229" t="s">
        <v>91</v>
      </c>
      <c r="O28" s="229"/>
      <c r="P28" s="229"/>
      <c r="Q28" s="229"/>
      <c r="R28" s="230"/>
      <c r="S28" s="12">
        <v>4</v>
      </c>
      <c r="T28" s="12"/>
      <c r="U28" s="2"/>
      <c r="V28" s="213"/>
      <c r="W28" s="214"/>
      <c r="Y28" s="221" t="s">
        <v>50</v>
      </c>
      <c r="Z28" s="222"/>
      <c r="AA28" s="215"/>
      <c r="AB28" s="216"/>
      <c r="AC28" s="216"/>
      <c r="AD28" s="217"/>
      <c r="AE28" s="25"/>
      <c r="AF28" s="25"/>
      <c r="AG28" s="49"/>
      <c r="AH28" s="44"/>
      <c r="AI28" s="45"/>
    </row>
    <row r="29" spans="1:35">
      <c r="A29" s="195" t="s">
        <v>90</v>
      </c>
      <c r="B29" s="196"/>
      <c r="C29" s="196"/>
      <c r="D29" s="196"/>
      <c r="E29" s="196"/>
      <c r="F29" s="196"/>
      <c r="G29" s="10"/>
      <c r="H29" s="11">
        <v>3</v>
      </c>
      <c r="I29" s="11">
        <f>H29*1.5</f>
        <v>4.5</v>
      </c>
      <c r="J29" s="210"/>
      <c r="K29" s="212"/>
      <c r="M29" s="227"/>
      <c r="N29" s="229" t="s">
        <v>93</v>
      </c>
      <c r="O29" s="229"/>
      <c r="P29" s="229"/>
      <c r="Q29" s="229"/>
      <c r="R29" s="229"/>
      <c r="S29" s="12">
        <v>4</v>
      </c>
      <c r="T29" s="12"/>
      <c r="U29" s="2"/>
      <c r="V29" s="213"/>
      <c r="W29" s="214"/>
      <c r="Y29" s="221" t="s">
        <v>55</v>
      </c>
      <c r="Z29" s="222"/>
      <c r="AA29" s="215"/>
      <c r="AB29" s="216"/>
      <c r="AC29" s="216"/>
      <c r="AD29" s="217"/>
      <c r="AE29" s="25"/>
      <c r="AF29" s="25"/>
      <c r="AG29" s="49"/>
      <c r="AH29" s="44"/>
      <c r="AI29" s="45"/>
    </row>
    <row r="30" spans="1:35">
      <c r="A30" s="201" t="s">
        <v>92</v>
      </c>
      <c r="B30" s="202"/>
      <c r="C30" s="202"/>
      <c r="D30" s="202"/>
      <c r="E30" s="202"/>
      <c r="F30" s="202"/>
      <c r="G30" s="7">
        <v>4</v>
      </c>
      <c r="H30" s="7"/>
      <c r="I30" s="7"/>
      <c r="J30" s="209"/>
      <c r="K30" s="207"/>
      <c r="M30" s="227"/>
      <c r="N30" s="229" t="s">
        <v>95</v>
      </c>
      <c r="O30" s="229"/>
      <c r="P30" s="229"/>
      <c r="Q30" s="229"/>
      <c r="R30" s="230"/>
      <c r="S30" s="12"/>
      <c r="T30" s="12">
        <v>3</v>
      </c>
      <c r="U30" s="2">
        <f>T30*1.5</f>
        <v>4.5</v>
      </c>
      <c r="V30" s="213"/>
      <c r="W30" s="214"/>
      <c r="Y30" s="221" t="s">
        <v>51</v>
      </c>
      <c r="Z30" s="222"/>
      <c r="AA30" s="215"/>
      <c r="AB30" s="216"/>
      <c r="AC30" s="216"/>
      <c r="AD30" s="217"/>
      <c r="AE30" s="25"/>
      <c r="AF30" s="25"/>
      <c r="AG30" s="49"/>
      <c r="AH30" s="44"/>
      <c r="AI30" s="45"/>
    </row>
    <row r="31" spans="1:35" ht="16.5" thickBot="1">
      <c r="A31" s="195" t="s">
        <v>94</v>
      </c>
      <c r="B31" s="196"/>
      <c r="C31" s="196"/>
      <c r="D31" s="196"/>
      <c r="E31" s="196"/>
      <c r="F31" s="196"/>
      <c r="G31" s="11"/>
      <c r="H31" s="11">
        <v>3</v>
      </c>
      <c r="I31" s="11">
        <f>H31*1.5</f>
        <v>4.5</v>
      </c>
      <c r="J31" s="210"/>
      <c r="K31" s="212"/>
      <c r="M31" s="228"/>
      <c r="N31" s="166" t="s">
        <v>97</v>
      </c>
      <c r="O31" s="166"/>
      <c r="P31" s="166"/>
      <c r="Q31" s="166"/>
      <c r="R31" s="167"/>
      <c r="S31" s="20"/>
      <c r="T31" s="20">
        <v>3</v>
      </c>
      <c r="U31" s="18">
        <f>T31*1.5</f>
        <v>4.5</v>
      </c>
      <c r="V31" s="211"/>
      <c r="W31" s="208"/>
      <c r="Y31" s="324" t="s">
        <v>52</v>
      </c>
      <c r="Z31" s="325"/>
      <c r="AA31" s="325"/>
      <c r="AB31" s="325"/>
      <c r="AC31" s="325"/>
      <c r="AD31" s="325"/>
      <c r="AE31" s="325"/>
      <c r="AF31" s="325"/>
      <c r="AG31" s="325"/>
      <c r="AH31" s="325"/>
      <c r="AI31" s="326"/>
    </row>
    <row r="32" spans="1:35" ht="16.5" thickBot="1">
      <c r="A32" s="201" t="s">
        <v>96</v>
      </c>
      <c r="B32" s="202"/>
      <c r="C32" s="202"/>
      <c r="D32" s="202"/>
      <c r="E32" s="202"/>
      <c r="F32" s="202"/>
      <c r="G32" s="7">
        <v>4</v>
      </c>
      <c r="H32" s="7"/>
      <c r="I32" s="7"/>
      <c r="J32" s="209"/>
      <c r="K32" s="207"/>
      <c r="M32" s="238" t="s">
        <v>25</v>
      </c>
      <c r="N32" s="242" t="s">
        <v>138</v>
      </c>
      <c r="O32" s="243"/>
      <c r="P32" s="243"/>
      <c r="Q32" s="243"/>
      <c r="R32" s="244"/>
      <c r="S32" s="24">
        <v>4</v>
      </c>
      <c r="T32" s="24"/>
      <c r="U32" s="15"/>
      <c r="V32" s="258"/>
      <c r="W32" s="259"/>
      <c r="Y32" s="256" t="s">
        <v>133</v>
      </c>
      <c r="Z32" s="257"/>
      <c r="AA32" s="330" t="s">
        <v>149</v>
      </c>
      <c r="AB32" s="331"/>
      <c r="AC32" s="331"/>
      <c r="AD32" s="332"/>
      <c r="AE32" s="52"/>
      <c r="AF32" s="52"/>
      <c r="AG32" s="52"/>
      <c r="AH32" s="50"/>
      <c r="AI32" s="47"/>
    </row>
    <row r="33" spans="1:35" ht="16.5" thickBot="1">
      <c r="A33" s="223" t="s">
        <v>98</v>
      </c>
      <c r="B33" s="224"/>
      <c r="C33" s="224"/>
      <c r="D33" s="224"/>
      <c r="E33" s="224"/>
      <c r="F33" s="224"/>
      <c r="G33" s="2"/>
      <c r="H33" s="2">
        <v>3</v>
      </c>
      <c r="I33" s="11">
        <f>H33*1.5</f>
        <v>4.5</v>
      </c>
      <c r="J33" s="211"/>
      <c r="K33" s="208"/>
      <c r="M33" s="239"/>
      <c r="N33" s="245" t="s">
        <v>100</v>
      </c>
      <c r="O33" s="246"/>
      <c r="P33" s="246"/>
      <c r="Q33" s="246"/>
      <c r="R33" s="249"/>
      <c r="S33" s="12"/>
      <c r="T33" s="12">
        <v>3</v>
      </c>
      <c r="U33" s="2">
        <f>T33*1.5</f>
        <v>4.5</v>
      </c>
      <c r="V33" s="210"/>
      <c r="W33" s="212"/>
      <c r="AD33" s="137" t="s">
        <v>57</v>
      </c>
      <c r="AE33" s="138"/>
      <c r="AF33" s="138"/>
      <c r="AG33" s="139"/>
      <c r="AH33" s="34">
        <f>SUM(AH10:AH12,AH14:AH18,AH20:AH23,AH25:AH30,AH32)</f>
        <v>0</v>
      </c>
    </row>
    <row r="34" spans="1:35">
      <c r="A34" s="280" t="s">
        <v>176</v>
      </c>
      <c r="B34" s="192" t="s">
        <v>99</v>
      </c>
      <c r="C34" s="193"/>
      <c r="D34" s="193"/>
      <c r="E34" s="193"/>
      <c r="F34" s="194"/>
      <c r="G34" s="14">
        <v>5</v>
      </c>
      <c r="H34" s="15"/>
      <c r="I34" s="15"/>
      <c r="J34" s="213"/>
      <c r="K34" s="214"/>
      <c r="M34" s="239"/>
      <c r="N34" s="250" t="s">
        <v>139</v>
      </c>
      <c r="O34" s="251"/>
      <c r="P34" s="251"/>
      <c r="Q34" s="251"/>
      <c r="R34" s="252"/>
      <c r="S34" s="5">
        <v>4</v>
      </c>
      <c r="T34" s="5"/>
      <c r="U34" s="7"/>
      <c r="V34" s="213"/>
      <c r="W34" s="214"/>
      <c r="AD34" s="140" t="s">
        <v>58</v>
      </c>
      <c r="AE34" s="141"/>
      <c r="AF34" s="141"/>
      <c r="AG34" s="142"/>
      <c r="AH34" s="30">
        <v>68</v>
      </c>
    </row>
    <row r="35" spans="1:35" ht="16.5" thickBot="1">
      <c r="A35" s="281"/>
      <c r="B35" s="195" t="s">
        <v>101</v>
      </c>
      <c r="C35" s="196"/>
      <c r="D35" s="196"/>
      <c r="E35" s="196"/>
      <c r="F35" s="197"/>
      <c r="G35" s="11"/>
      <c r="H35" s="11">
        <v>4</v>
      </c>
      <c r="I35" s="11">
        <f>H35*1.5</f>
        <v>6</v>
      </c>
      <c r="J35" s="210"/>
      <c r="K35" s="212"/>
      <c r="M35" s="240"/>
      <c r="N35" s="165" t="s">
        <v>103</v>
      </c>
      <c r="O35" s="166"/>
      <c r="P35" s="166"/>
      <c r="Q35" s="166"/>
      <c r="R35" s="167"/>
      <c r="S35" s="20"/>
      <c r="T35" s="20">
        <v>3</v>
      </c>
      <c r="U35" s="18">
        <f>T35*1.5</f>
        <v>4.5</v>
      </c>
      <c r="V35" s="211"/>
      <c r="W35" s="208"/>
      <c r="AD35" s="143" t="s">
        <v>59</v>
      </c>
      <c r="AE35" s="144"/>
      <c r="AF35" s="144"/>
      <c r="AG35" s="145"/>
      <c r="AH35" s="29">
        <f>MAX(0,AH34-AH33)</f>
        <v>68</v>
      </c>
    </row>
    <row r="36" spans="1:35" ht="16.5" thickBot="1">
      <c r="A36" s="281"/>
      <c r="B36" s="198" t="s">
        <v>102</v>
      </c>
      <c r="C36" s="199"/>
      <c r="D36" s="199"/>
      <c r="E36" s="199"/>
      <c r="F36" s="200"/>
      <c r="G36" s="16">
        <v>5</v>
      </c>
      <c r="H36" s="7"/>
      <c r="I36" s="7"/>
      <c r="J36" s="209"/>
      <c r="K36" s="207"/>
      <c r="M36" s="238" t="s">
        <v>26</v>
      </c>
      <c r="N36" s="242" t="s">
        <v>140</v>
      </c>
      <c r="O36" s="243"/>
      <c r="P36" s="243"/>
      <c r="Q36" s="243"/>
      <c r="R36" s="244"/>
      <c r="S36" s="24">
        <v>4</v>
      </c>
      <c r="T36" s="24"/>
      <c r="U36" s="15"/>
      <c r="V36" s="258"/>
      <c r="W36" s="259"/>
    </row>
    <row r="37" spans="1:35">
      <c r="A37" s="281"/>
      <c r="B37" s="195" t="s">
        <v>104</v>
      </c>
      <c r="C37" s="196"/>
      <c r="D37" s="196"/>
      <c r="E37" s="196"/>
      <c r="F37" s="197"/>
      <c r="G37" s="11"/>
      <c r="H37" s="11">
        <v>4</v>
      </c>
      <c r="I37" s="11">
        <f>H37*1.5</f>
        <v>6</v>
      </c>
      <c r="J37" s="210"/>
      <c r="K37" s="212"/>
      <c r="M37" s="226"/>
      <c r="N37" s="237" t="s">
        <v>106</v>
      </c>
      <c r="O37" s="229"/>
      <c r="P37" s="229"/>
      <c r="Q37" s="229"/>
      <c r="R37" s="230"/>
      <c r="S37" s="12">
        <v>4</v>
      </c>
      <c r="T37" s="12"/>
      <c r="U37" s="2"/>
      <c r="V37" s="213"/>
      <c r="W37" s="214"/>
      <c r="Y37" s="101" t="s">
        <v>61</v>
      </c>
      <c r="Z37" s="102"/>
      <c r="AA37" s="102"/>
      <c r="AB37" s="102"/>
      <c r="AC37" s="102"/>
      <c r="AD37" s="102"/>
      <c r="AE37" s="102"/>
      <c r="AF37" s="102"/>
      <c r="AG37" s="102"/>
      <c r="AH37" s="102"/>
      <c r="AI37" s="103"/>
    </row>
    <row r="38" spans="1:35" ht="16.5" thickBot="1">
      <c r="A38" s="281"/>
      <c r="B38" s="198" t="s">
        <v>105</v>
      </c>
      <c r="C38" s="199"/>
      <c r="D38" s="199"/>
      <c r="E38" s="199"/>
      <c r="F38" s="200"/>
      <c r="G38" s="16">
        <v>5</v>
      </c>
      <c r="H38" s="7"/>
      <c r="I38" s="7"/>
      <c r="J38" s="209"/>
      <c r="K38" s="207"/>
      <c r="M38" s="226"/>
      <c r="N38" s="245" t="s">
        <v>108</v>
      </c>
      <c r="O38" s="246"/>
      <c r="P38" s="246"/>
      <c r="Q38" s="246"/>
      <c r="R38" s="246"/>
      <c r="S38" s="9"/>
      <c r="T38" s="9">
        <v>3</v>
      </c>
      <c r="U38" s="11">
        <f>T38*1.5</f>
        <v>4.5</v>
      </c>
      <c r="V38" s="210"/>
      <c r="W38" s="212"/>
      <c r="Y38" s="132"/>
      <c r="Z38" s="133"/>
      <c r="AA38" s="133"/>
      <c r="AB38" s="133"/>
      <c r="AC38" s="133"/>
      <c r="AD38" s="133"/>
      <c r="AE38" s="133"/>
      <c r="AF38" s="133"/>
      <c r="AG38" s="133"/>
      <c r="AH38" s="133"/>
      <c r="AI38" s="134"/>
    </row>
    <row r="39" spans="1:35" ht="15.95" customHeight="1">
      <c r="A39" s="281"/>
      <c r="B39" s="223" t="s">
        <v>107</v>
      </c>
      <c r="C39" s="224"/>
      <c r="D39" s="224"/>
      <c r="E39" s="224"/>
      <c r="F39" s="225"/>
      <c r="G39" s="17"/>
      <c r="H39" s="2">
        <v>4</v>
      </c>
      <c r="I39" s="11">
        <f>H39*1.5</f>
        <v>6</v>
      </c>
      <c r="J39" s="210"/>
      <c r="K39" s="212"/>
      <c r="M39" s="226"/>
      <c r="N39" s="247" t="s">
        <v>141</v>
      </c>
      <c r="O39" s="248"/>
      <c r="P39" s="248"/>
      <c r="Q39" s="248"/>
      <c r="R39" s="248"/>
      <c r="S39" s="12">
        <v>4</v>
      </c>
      <c r="T39" s="12"/>
      <c r="U39" s="2"/>
      <c r="V39" s="213"/>
      <c r="W39" s="214"/>
      <c r="Y39" s="218" t="s">
        <v>60</v>
      </c>
      <c r="Z39" s="219"/>
      <c r="AA39" s="219"/>
      <c r="AB39" s="219"/>
      <c r="AC39" s="219"/>
      <c r="AD39" s="219"/>
      <c r="AE39" s="219"/>
      <c r="AF39" s="219"/>
      <c r="AG39" s="219"/>
      <c r="AH39" s="219"/>
      <c r="AI39" s="220"/>
    </row>
    <row r="40" spans="1:35" ht="16.5" thickBot="1">
      <c r="A40" s="281"/>
      <c r="B40" s="198" t="s">
        <v>109</v>
      </c>
      <c r="C40" s="199"/>
      <c r="D40" s="199"/>
      <c r="E40" s="199"/>
      <c r="F40" s="200"/>
      <c r="G40" s="7">
        <v>5</v>
      </c>
      <c r="H40" s="7"/>
      <c r="I40" s="7"/>
      <c r="J40" s="209"/>
      <c r="K40" s="207"/>
      <c r="M40" s="241"/>
      <c r="N40" s="165" t="s">
        <v>111</v>
      </c>
      <c r="O40" s="166"/>
      <c r="P40" s="166"/>
      <c r="Q40" s="166"/>
      <c r="R40" s="166"/>
      <c r="S40" s="20"/>
      <c r="T40" s="20">
        <v>3</v>
      </c>
      <c r="U40" s="18">
        <f>T40*1.5</f>
        <v>4.5</v>
      </c>
      <c r="V40" s="211"/>
      <c r="W40" s="208"/>
      <c r="Y40" s="135" t="s">
        <v>6</v>
      </c>
      <c r="Z40" s="136"/>
      <c r="AA40" s="136"/>
      <c r="AB40" s="136"/>
      <c r="AC40" s="136"/>
      <c r="AD40" s="136"/>
      <c r="AE40" s="146" t="s">
        <v>11</v>
      </c>
      <c r="AF40" s="146" t="s">
        <v>12</v>
      </c>
      <c r="AG40" s="146" t="s">
        <v>14</v>
      </c>
      <c r="AH40" s="146" t="s">
        <v>17</v>
      </c>
      <c r="AI40" s="147" t="s">
        <v>151</v>
      </c>
    </row>
    <row r="41" spans="1:35" ht="16.5" thickBot="1">
      <c r="A41" s="282"/>
      <c r="B41" s="204" t="s">
        <v>110</v>
      </c>
      <c r="C41" s="205"/>
      <c r="D41" s="205"/>
      <c r="E41" s="205"/>
      <c r="F41" s="206"/>
      <c r="G41" s="18"/>
      <c r="H41" s="18">
        <v>4</v>
      </c>
      <c r="I41" s="11">
        <f>H41*1.5</f>
        <v>6</v>
      </c>
      <c r="J41" s="211"/>
      <c r="K41" s="208"/>
      <c r="M41" s="238" t="s">
        <v>27</v>
      </c>
      <c r="N41" s="242" t="s">
        <v>142</v>
      </c>
      <c r="O41" s="243"/>
      <c r="P41" s="243"/>
      <c r="Q41" s="243"/>
      <c r="R41" s="244"/>
      <c r="S41" s="24">
        <v>4</v>
      </c>
      <c r="T41" s="24"/>
      <c r="U41" s="15"/>
      <c r="V41" s="258"/>
      <c r="W41" s="259"/>
      <c r="Y41" s="135"/>
      <c r="Z41" s="136"/>
      <c r="AA41" s="136"/>
      <c r="AB41" s="136"/>
      <c r="AC41" s="136"/>
      <c r="AD41" s="136"/>
      <c r="AE41" s="146"/>
      <c r="AF41" s="146"/>
      <c r="AG41" s="146"/>
      <c r="AH41" s="146"/>
      <c r="AI41" s="147"/>
    </row>
    <row r="42" spans="1:35">
      <c r="A42" s="283" t="s">
        <v>150</v>
      </c>
      <c r="B42" s="192" t="s">
        <v>112</v>
      </c>
      <c r="C42" s="193"/>
      <c r="D42" s="193"/>
      <c r="E42" s="193"/>
      <c r="F42" s="194"/>
      <c r="G42" s="15">
        <v>4</v>
      </c>
      <c r="H42" s="15"/>
      <c r="I42" s="15"/>
      <c r="J42" s="213"/>
      <c r="K42" s="214"/>
      <c r="M42" s="227"/>
      <c r="N42" s="245" t="s">
        <v>114</v>
      </c>
      <c r="O42" s="246"/>
      <c r="P42" s="246"/>
      <c r="Q42" s="246"/>
      <c r="R42" s="249"/>
      <c r="S42" s="9"/>
      <c r="T42" s="9">
        <v>3</v>
      </c>
      <c r="U42" s="11">
        <f>T42*1.5</f>
        <v>4.5</v>
      </c>
      <c r="V42" s="210"/>
      <c r="W42" s="212"/>
      <c r="Y42" s="122" t="s">
        <v>56</v>
      </c>
      <c r="Z42" s="123"/>
      <c r="AA42" s="123"/>
      <c r="AB42" s="123"/>
      <c r="AC42" s="123"/>
      <c r="AD42" s="123"/>
      <c r="AE42" s="22"/>
      <c r="AF42" s="22"/>
      <c r="AG42" s="22"/>
      <c r="AH42" s="44"/>
      <c r="AI42" s="45"/>
    </row>
    <row r="43" spans="1:35" ht="16.5" thickBot="1">
      <c r="A43" s="284"/>
      <c r="B43" s="195" t="s">
        <v>113</v>
      </c>
      <c r="C43" s="196"/>
      <c r="D43" s="196"/>
      <c r="E43" s="196"/>
      <c r="F43" s="197"/>
      <c r="G43" s="2"/>
      <c r="H43" s="2">
        <v>4</v>
      </c>
      <c r="I43" s="11">
        <f>H43*1.5</f>
        <v>6</v>
      </c>
      <c r="J43" s="210"/>
      <c r="K43" s="212"/>
      <c r="M43" s="227"/>
      <c r="N43" s="250" t="s">
        <v>143</v>
      </c>
      <c r="O43" s="251"/>
      <c r="P43" s="251"/>
      <c r="Q43" s="251"/>
      <c r="R43" s="252"/>
      <c r="S43" s="5">
        <v>4</v>
      </c>
      <c r="T43" s="5"/>
      <c r="U43" s="7"/>
      <c r="V43" s="213"/>
      <c r="W43" s="214"/>
      <c r="Y43" s="124"/>
      <c r="Z43" s="125"/>
      <c r="AA43" s="125"/>
      <c r="AB43" s="125"/>
      <c r="AC43" s="125"/>
      <c r="AD43" s="125"/>
      <c r="AE43" s="48"/>
      <c r="AF43" s="48"/>
      <c r="AG43" s="48"/>
      <c r="AH43" s="50"/>
      <c r="AI43" s="47"/>
    </row>
    <row r="44" spans="1:35">
      <c r="A44" s="284"/>
      <c r="B44" s="198" t="s">
        <v>115</v>
      </c>
      <c r="C44" s="199"/>
      <c r="D44" s="199"/>
      <c r="E44" s="199"/>
      <c r="F44" s="200"/>
      <c r="G44" s="7">
        <v>4</v>
      </c>
      <c r="H44" s="7"/>
      <c r="I44" s="7"/>
      <c r="J44" s="209"/>
      <c r="K44" s="207"/>
      <c r="M44" s="227"/>
      <c r="N44" s="245" t="s">
        <v>117</v>
      </c>
      <c r="O44" s="246"/>
      <c r="P44" s="246"/>
      <c r="Q44" s="246"/>
      <c r="R44" s="249"/>
      <c r="S44" s="9"/>
      <c r="T44" s="9">
        <v>3</v>
      </c>
      <c r="U44" s="11">
        <f>T44*1.5</f>
        <v>4.5</v>
      </c>
      <c r="V44" s="210"/>
      <c r="W44" s="212"/>
      <c r="AE44" s="317" t="s">
        <v>21</v>
      </c>
      <c r="AF44" s="318"/>
      <c r="AG44" s="319"/>
      <c r="AH44" s="34">
        <f>SUM(AH42:AH43)</f>
        <v>0</v>
      </c>
    </row>
    <row r="45" spans="1:35">
      <c r="A45" s="284"/>
      <c r="B45" s="195" t="s">
        <v>116</v>
      </c>
      <c r="C45" s="196"/>
      <c r="D45" s="196"/>
      <c r="E45" s="196"/>
      <c r="F45" s="197"/>
      <c r="G45" s="2"/>
      <c r="H45" s="2">
        <v>4</v>
      </c>
      <c r="I45" s="11">
        <f>H45*1.5</f>
        <v>6</v>
      </c>
      <c r="J45" s="210"/>
      <c r="K45" s="212"/>
      <c r="M45" s="227"/>
      <c r="N45" s="253" t="s">
        <v>144</v>
      </c>
      <c r="O45" s="254"/>
      <c r="P45" s="254"/>
      <c r="Q45" s="254"/>
      <c r="R45" s="255"/>
      <c r="S45" s="12">
        <v>4</v>
      </c>
      <c r="T45" s="12"/>
      <c r="U45" s="2"/>
      <c r="V45" s="44"/>
      <c r="W45" s="45"/>
      <c r="AE45" s="140" t="s">
        <v>64</v>
      </c>
      <c r="AF45" s="141"/>
      <c r="AG45" s="142"/>
      <c r="AH45" s="30">
        <v>8</v>
      </c>
    </row>
    <row r="46" spans="1:35" ht="16.5" thickBot="1">
      <c r="A46" s="284"/>
      <c r="B46" s="201" t="s">
        <v>118</v>
      </c>
      <c r="C46" s="202"/>
      <c r="D46" s="202"/>
      <c r="E46" s="202"/>
      <c r="F46" s="203"/>
      <c r="G46" s="7">
        <v>4</v>
      </c>
      <c r="H46" s="7"/>
      <c r="I46" s="7"/>
      <c r="J46" s="209"/>
      <c r="K46" s="207"/>
      <c r="M46" s="227"/>
      <c r="N46" s="250" t="s">
        <v>145</v>
      </c>
      <c r="O46" s="251"/>
      <c r="P46" s="251"/>
      <c r="Q46" s="251"/>
      <c r="R46" s="252"/>
      <c r="S46" s="5">
        <v>2</v>
      </c>
      <c r="T46" s="5"/>
      <c r="U46" s="7"/>
      <c r="V46" s="209"/>
      <c r="W46" s="207"/>
      <c r="AE46" s="143" t="s">
        <v>65</v>
      </c>
      <c r="AF46" s="144"/>
      <c r="AG46" s="145"/>
      <c r="AH46" s="29">
        <f>MAX(0,AH45-AH44)</f>
        <v>8</v>
      </c>
    </row>
    <row r="47" spans="1:35" ht="16.5" thickBot="1">
      <c r="A47" s="285"/>
      <c r="B47" s="204" t="s">
        <v>119</v>
      </c>
      <c r="C47" s="205"/>
      <c r="D47" s="205"/>
      <c r="E47" s="205"/>
      <c r="F47" s="206"/>
      <c r="G47" s="18"/>
      <c r="H47" s="18">
        <v>4</v>
      </c>
      <c r="I47" s="18">
        <f>H47*1.5</f>
        <v>6</v>
      </c>
      <c r="J47" s="211"/>
      <c r="K47" s="208"/>
      <c r="M47" s="227"/>
      <c r="N47" s="237" t="s">
        <v>146</v>
      </c>
      <c r="O47" s="229"/>
      <c r="P47" s="229"/>
      <c r="Q47" s="229"/>
      <c r="R47" s="230"/>
      <c r="S47" s="12">
        <v>2</v>
      </c>
      <c r="T47" s="12"/>
      <c r="U47" s="2"/>
      <c r="V47" s="213"/>
      <c r="W47" s="214"/>
    </row>
    <row r="48" spans="1:35" ht="16.5" thickBot="1">
      <c r="G48" s="137" t="s">
        <v>18</v>
      </c>
      <c r="H48" s="138"/>
      <c r="I48" s="139"/>
      <c r="J48" s="41">
        <f>SUM(J28:J47)</f>
        <v>0</v>
      </c>
      <c r="M48" s="228"/>
      <c r="N48" s="165" t="s">
        <v>120</v>
      </c>
      <c r="O48" s="166"/>
      <c r="P48" s="166"/>
      <c r="Q48" s="166"/>
      <c r="R48" s="167"/>
      <c r="S48" s="20"/>
      <c r="T48" s="20">
        <v>3</v>
      </c>
      <c r="U48" s="18">
        <f>T48*1.5</f>
        <v>4.5</v>
      </c>
      <c r="V48" s="211"/>
      <c r="W48" s="208"/>
      <c r="Y48" s="101" t="s">
        <v>63</v>
      </c>
      <c r="Z48" s="102"/>
      <c r="AA48" s="102"/>
      <c r="AB48" s="102"/>
      <c r="AC48" s="102"/>
      <c r="AD48" s="102"/>
      <c r="AE48" s="102"/>
      <c r="AF48" s="102"/>
      <c r="AG48" s="102"/>
      <c r="AH48" s="102"/>
      <c r="AI48" s="103"/>
    </row>
    <row r="49" spans="1:35" ht="15.95" customHeight="1" thickBot="1">
      <c r="G49" s="168" t="s">
        <v>8</v>
      </c>
      <c r="H49" s="169"/>
      <c r="I49" s="170"/>
      <c r="J49" s="31">
        <v>29</v>
      </c>
      <c r="M49" s="242" t="s">
        <v>147</v>
      </c>
      <c r="N49" s="243"/>
      <c r="O49" s="243"/>
      <c r="P49" s="243"/>
      <c r="Q49" s="243"/>
      <c r="R49" s="244"/>
      <c r="S49" s="24">
        <v>4</v>
      </c>
      <c r="T49" s="24"/>
      <c r="U49" s="15"/>
      <c r="V49" s="258"/>
      <c r="W49" s="259"/>
      <c r="Y49" s="132"/>
      <c r="Z49" s="133"/>
      <c r="AA49" s="133"/>
      <c r="AB49" s="133"/>
      <c r="AC49" s="133"/>
      <c r="AD49" s="133"/>
      <c r="AE49" s="133"/>
      <c r="AF49" s="133"/>
      <c r="AG49" s="133"/>
      <c r="AH49" s="133"/>
      <c r="AI49" s="134"/>
    </row>
    <row r="50" spans="1:35" ht="15.95" customHeight="1" thickBot="1">
      <c r="G50" s="143" t="s">
        <v>9</v>
      </c>
      <c r="H50" s="144"/>
      <c r="I50" s="145"/>
      <c r="J50" s="32">
        <f>MAX(0,J49-J48)</f>
        <v>29</v>
      </c>
      <c r="M50" s="237" t="s">
        <v>121</v>
      </c>
      <c r="N50" s="229"/>
      <c r="O50" s="229"/>
      <c r="P50" s="229"/>
      <c r="Q50" s="229"/>
      <c r="R50" s="230"/>
      <c r="S50" s="12"/>
      <c r="T50" s="12">
        <v>3</v>
      </c>
      <c r="U50" s="2">
        <f>T50*1.5</f>
        <v>4.5</v>
      </c>
      <c r="V50" s="213"/>
      <c r="W50" s="214"/>
      <c r="Y50" s="126" t="s">
        <v>62</v>
      </c>
      <c r="Z50" s="127"/>
      <c r="AA50" s="127"/>
      <c r="AB50" s="127"/>
      <c r="AC50" s="127"/>
      <c r="AD50" s="127"/>
      <c r="AE50" s="127"/>
      <c r="AF50" s="127"/>
      <c r="AG50" s="127"/>
      <c r="AH50" s="127"/>
      <c r="AI50" s="128"/>
    </row>
    <row r="51" spans="1:35" ht="15.95" customHeight="1" thickBot="1">
      <c r="M51" s="237" t="s">
        <v>122</v>
      </c>
      <c r="N51" s="229"/>
      <c r="O51" s="229"/>
      <c r="P51" s="229"/>
      <c r="Q51" s="229"/>
      <c r="R51" s="230"/>
      <c r="S51" s="12">
        <v>4</v>
      </c>
      <c r="T51" s="12"/>
      <c r="U51" s="2"/>
      <c r="V51" s="213"/>
      <c r="W51" s="214"/>
      <c r="Y51" s="129"/>
      <c r="Z51" s="130"/>
      <c r="AA51" s="130"/>
      <c r="AB51" s="130"/>
      <c r="AC51" s="130"/>
      <c r="AD51" s="130"/>
      <c r="AE51" s="130"/>
      <c r="AF51" s="130"/>
      <c r="AG51" s="130"/>
      <c r="AH51" s="130"/>
      <c r="AI51" s="131"/>
    </row>
    <row r="52" spans="1:35" ht="15.95" customHeight="1" thickBot="1">
      <c r="A52" s="101" t="s">
        <v>22</v>
      </c>
      <c r="B52" s="102"/>
      <c r="C52" s="102"/>
      <c r="D52" s="102"/>
      <c r="E52" s="102"/>
      <c r="F52" s="102"/>
      <c r="G52" s="102"/>
      <c r="H52" s="102"/>
      <c r="I52" s="102"/>
      <c r="J52" s="102"/>
      <c r="K52" s="103"/>
      <c r="M52" s="165" t="s">
        <v>123</v>
      </c>
      <c r="N52" s="166"/>
      <c r="O52" s="166"/>
      <c r="P52" s="166"/>
      <c r="Q52" s="166"/>
      <c r="R52" s="167"/>
      <c r="S52" s="20"/>
      <c r="T52" s="20">
        <v>4</v>
      </c>
      <c r="U52" s="18">
        <f>T52*1.5</f>
        <v>6</v>
      </c>
      <c r="V52" s="211"/>
      <c r="W52" s="208"/>
      <c r="Y52" s="135" t="s">
        <v>6</v>
      </c>
      <c r="Z52" s="136"/>
      <c r="AA52" s="136"/>
      <c r="AB52" s="136"/>
      <c r="AC52" s="136"/>
      <c r="AD52" s="136"/>
      <c r="AE52" s="146" t="s">
        <v>11</v>
      </c>
      <c r="AF52" s="146" t="s">
        <v>12</v>
      </c>
      <c r="AG52" s="146" t="s">
        <v>14</v>
      </c>
      <c r="AH52" s="146" t="s">
        <v>17</v>
      </c>
      <c r="AI52" s="147" t="s">
        <v>151</v>
      </c>
    </row>
    <row r="53" spans="1:35" ht="15.95" customHeight="1" thickBot="1">
      <c r="A53" s="132"/>
      <c r="B53" s="133"/>
      <c r="C53" s="133"/>
      <c r="D53" s="133"/>
      <c r="E53" s="133"/>
      <c r="F53" s="133"/>
      <c r="G53" s="133"/>
      <c r="H53" s="133"/>
      <c r="I53" s="133"/>
      <c r="J53" s="133"/>
      <c r="K53" s="134"/>
      <c r="M53" s="234" t="s">
        <v>152</v>
      </c>
      <c r="N53" s="243" t="s">
        <v>124</v>
      </c>
      <c r="O53" s="243"/>
      <c r="P53" s="243"/>
      <c r="Q53" s="243"/>
      <c r="R53" s="243"/>
      <c r="S53" s="24">
        <v>4</v>
      </c>
      <c r="T53" s="40"/>
      <c r="U53" s="15"/>
      <c r="V53" s="258"/>
      <c r="W53" s="259"/>
      <c r="Y53" s="135"/>
      <c r="Z53" s="136"/>
      <c r="AA53" s="136"/>
      <c r="AB53" s="136"/>
      <c r="AC53" s="136"/>
      <c r="AD53" s="136"/>
      <c r="AE53" s="146"/>
      <c r="AF53" s="146"/>
      <c r="AG53" s="146"/>
      <c r="AH53" s="146"/>
      <c r="AI53" s="147"/>
    </row>
    <row r="54" spans="1:35" ht="15.95" customHeight="1">
      <c r="A54" s="186" t="s">
        <v>182</v>
      </c>
      <c r="B54" s="187"/>
      <c r="C54" s="187"/>
      <c r="D54" s="187"/>
      <c r="E54" s="187"/>
      <c r="F54" s="187"/>
      <c r="G54" s="187"/>
      <c r="H54" s="187"/>
      <c r="I54" s="187"/>
      <c r="J54" s="187"/>
      <c r="K54" s="188"/>
      <c r="M54" s="235"/>
      <c r="N54" s="229" t="s">
        <v>125</v>
      </c>
      <c r="O54" s="229"/>
      <c r="P54" s="229"/>
      <c r="Q54" s="229"/>
      <c r="R54" s="230"/>
      <c r="S54" s="12"/>
      <c r="T54" s="12">
        <v>4</v>
      </c>
      <c r="U54" s="2">
        <f>T54*1.5</f>
        <v>6</v>
      </c>
      <c r="V54" s="213"/>
      <c r="W54" s="214"/>
      <c r="Y54" s="122" t="s">
        <v>56</v>
      </c>
      <c r="Z54" s="123"/>
      <c r="AA54" s="123"/>
      <c r="AB54" s="123"/>
      <c r="AC54" s="123"/>
      <c r="AD54" s="123"/>
      <c r="AE54" s="22"/>
      <c r="AF54" s="22"/>
      <c r="AG54" s="22"/>
      <c r="AH54" s="44"/>
      <c r="AI54" s="45"/>
    </row>
    <row r="55" spans="1:35" ht="16.5" thickBot="1">
      <c r="A55" s="189"/>
      <c r="B55" s="190"/>
      <c r="C55" s="190"/>
      <c r="D55" s="190"/>
      <c r="E55" s="190"/>
      <c r="F55" s="190"/>
      <c r="G55" s="190"/>
      <c r="H55" s="190"/>
      <c r="I55" s="190"/>
      <c r="J55" s="190"/>
      <c r="K55" s="191"/>
      <c r="M55" s="235"/>
      <c r="N55" s="229" t="s">
        <v>126</v>
      </c>
      <c r="O55" s="229"/>
      <c r="P55" s="229"/>
      <c r="Q55" s="229"/>
      <c r="R55" s="230"/>
      <c r="S55" s="33"/>
      <c r="T55" s="12">
        <v>4</v>
      </c>
      <c r="U55" s="2">
        <f>T55*1.5</f>
        <v>6</v>
      </c>
      <c r="V55" s="213"/>
      <c r="W55" s="214"/>
      <c r="Y55" s="124"/>
      <c r="Z55" s="125"/>
      <c r="AA55" s="125"/>
      <c r="AB55" s="125"/>
      <c r="AC55" s="125"/>
      <c r="AD55" s="125"/>
      <c r="AE55" s="48"/>
      <c r="AF55" s="48"/>
      <c r="AG55" s="48"/>
      <c r="AH55" s="50"/>
      <c r="AI55" s="47"/>
    </row>
    <row r="56" spans="1:35">
      <c r="A56" s="189"/>
      <c r="B56" s="190"/>
      <c r="C56" s="190"/>
      <c r="D56" s="190"/>
      <c r="E56" s="190"/>
      <c r="F56" s="190"/>
      <c r="G56" s="190"/>
      <c r="H56" s="190"/>
      <c r="I56" s="190"/>
      <c r="J56" s="190"/>
      <c r="K56" s="191"/>
      <c r="M56" s="235"/>
      <c r="N56" s="251" t="s">
        <v>127</v>
      </c>
      <c r="O56" s="251"/>
      <c r="P56" s="251"/>
      <c r="Q56" s="251"/>
      <c r="R56" s="252"/>
      <c r="S56" s="4">
        <v>4</v>
      </c>
      <c r="T56" s="5"/>
      <c r="U56" s="7"/>
      <c r="V56" s="209"/>
      <c r="W56" s="207"/>
      <c r="AE56" s="137" t="s">
        <v>21</v>
      </c>
      <c r="AF56" s="138"/>
      <c r="AG56" s="139"/>
      <c r="AH56" s="34">
        <f>SUM(AH54:AH55)</f>
        <v>0</v>
      </c>
    </row>
    <row r="57" spans="1:35">
      <c r="A57" s="135" t="s">
        <v>6</v>
      </c>
      <c r="B57" s="136"/>
      <c r="C57" s="136"/>
      <c r="D57" s="136"/>
      <c r="E57" s="136"/>
      <c r="F57" s="136"/>
      <c r="G57" s="146" t="s">
        <v>11</v>
      </c>
      <c r="H57" s="146" t="s">
        <v>12</v>
      </c>
      <c r="I57" s="146" t="s">
        <v>14</v>
      </c>
      <c r="J57" s="146" t="s">
        <v>17</v>
      </c>
      <c r="K57" s="147" t="s">
        <v>151</v>
      </c>
      <c r="M57" s="235"/>
      <c r="N57" s="260" t="s">
        <v>128</v>
      </c>
      <c r="O57" s="260"/>
      <c r="P57" s="260"/>
      <c r="Q57" s="260"/>
      <c r="R57" s="261"/>
      <c r="S57" s="33"/>
      <c r="T57" s="12">
        <v>4</v>
      </c>
      <c r="U57" s="2">
        <f>T57*1.5</f>
        <v>6</v>
      </c>
      <c r="V57" s="213"/>
      <c r="W57" s="214"/>
      <c r="AE57" s="140" t="s">
        <v>64</v>
      </c>
      <c r="AF57" s="141"/>
      <c r="AG57" s="142"/>
      <c r="AH57" s="30">
        <v>4</v>
      </c>
    </row>
    <row r="58" spans="1:35" ht="16.5" thickBot="1">
      <c r="A58" s="135"/>
      <c r="B58" s="136"/>
      <c r="C58" s="136"/>
      <c r="D58" s="136"/>
      <c r="E58" s="136"/>
      <c r="F58" s="136"/>
      <c r="G58" s="146"/>
      <c r="H58" s="146"/>
      <c r="I58" s="146"/>
      <c r="J58" s="146"/>
      <c r="K58" s="147"/>
      <c r="M58" s="235"/>
      <c r="N58" s="229" t="s">
        <v>188</v>
      </c>
      <c r="O58" s="229"/>
      <c r="P58" s="229"/>
      <c r="Q58" s="229"/>
      <c r="R58" s="230"/>
      <c r="S58" s="33"/>
      <c r="T58" s="2">
        <v>6</v>
      </c>
      <c r="U58" s="2">
        <f>T58*1.5</f>
        <v>9</v>
      </c>
      <c r="V58" s="213"/>
      <c r="W58" s="214"/>
      <c r="AE58" s="143" t="s">
        <v>65</v>
      </c>
      <c r="AF58" s="144"/>
      <c r="AG58" s="145"/>
      <c r="AH58" s="29">
        <f>MAX(0,AH57-AH56)</f>
        <v>4</v>
      </c>
    </row>
    <row r="59" spans="1:35" ht="16.5" thickBot="1">
      <c r="A59" s="122" t="s">
        <v>177</v>
      </c>
      <c r="B59" s="123"/>
      <c r="C59" s="123"/>
      <c r="D59" s="123"/>
      <c r="E59" s="123"/>
      <c r="F59" s="123"/>
      <c r="G59" s="22"/>
      <c r="H59" s="22"/>
      <c r="I59" s="22">
        <f t="shared" ref="I59:I67" si="0">H59*1.5</f>
        <v>0</v>
      </c>
      <c r="J59" s="43"/>
      <c r="K59" s="45"/>
      <c r="M59" s="235"/>
      <c r="N59" s="246" t="s">
        <v>129</v>
      </c>
      <c r="O59" s="246"/>
      <c r="P59" s="246"/>
      <c r="Q59" s="246"/>
      <c r="R59" s="249"/>
      <c r="S59" s="8"/>
      <c r="T59" s="9">
        <v>4</v>
      </c>
      <c r="U59" s="11">
        <f>T59*1.5</f>
        <v>6</v>
      </c>
      <c r="V59" s="213"/>
      <c r="W59" s="214"/>
    </row>
    <row r="60" spans="1:35" ht="17.100000000000001" customHeight="1">
      <c r="A60" s="122"/>
      <c r="B60" s="123"/>
      <c r="C60" s="123"/>
      <c r="D60" s="123"/>
      <c r="E60" s="123"/>
      <c r="F60" s="123"/>
      <c r="G60" s="22"/>
      <c r="H60" s="22"/>
      <c r="I60" s="22">
        <f t="shared" si="0"/>
        <v>0</v>
      </c>
      <c r="J60" s="44"/>
      <c r="K60" s="45"/>
      <c r="M60" s="235"/>
      <c r="N60" s="270" t="s">
        <v>130</v>
      </c>
      <c r="O60" s="270"/>
      <c r="P60" s="270"/>
      <c r="Q60" s="270"/>
      <c r="R60" s="271"/>
      <c r="S60" s="4">
        <v>4</v>
      </c>
      <c r="T60" s="5"/>
      <c r="U60" s="7"/>
      <c r="V60" s="209"/>
      <c r="W60" s="207"/>
      <c r="Y60" s="101" t="s">
        <v>66</v>
      </c>
      <c r="Z60" s="102"/>
      <c r="AA60" s="102"/>
      <c r="AB60" s="102"/>
      <c r="AC60" s="102"/>
      <c r="AD60" s="102"/>
      <c r="AE60" s="102"/>
      <c r="AF60" s="102"/>
      <c r="AG60" s="102"/>
      <c r="AH60" s="102"/>
      <c r="AI60" s="103"/>
    </row>
    <row r="61" spans="1:35" ht="16.5" thickBot="1">
      <c r="A61" s="122"/>
      <c r="B61" s="123"/>
      <c r="C61" s="123"/>
      <c r="D61" s="123"/>
      <c r="E61" s="123"/>
      <c r="F61" s="123"/>
      <c r="G61" s="22"/>
      <c r="H61" s="22"/>
      <c r="I61" s="22">
        <f t="shared" si="0"/>
        <v>0</v>
      </c>
      <c r="J61" s="43"/>
      <c r="K61" s="45"/>
      <c r="M61" s="236"/>
      <c r="N61" s="229" t="s">
        <v>189</v>
      </c>
      <c r="O61" s="229"/>
      <c r="P61" s="229"/>
      <c r="Q61" s="229"/>
      <c r="R61" s="230"/>
      <c r="S61" s="33"/>
      <c r="T61" s="2">
        <v>1.33</v>
      </c>
      <c r="U61" s="2">
        <v>2</v>
      </c>
      <c r="V61" s="213"/>
      <c r="W61" s="214"/>
      <c r="Y61" s="104"/>
      <c r="Z61" s="105"/>
      <c r="AA61" s="105"/>
      <c r="AB61" s="105"/>
      <c r="AC61" s="105"/>
      <c r="AD61" s="105"/>
      <c r="AE61" s="105"/>
      <c r="AF61" s="105"/>
      <c r="AG61" s="105"/>
      <c r="AH61" s="105"/>
      <c r="AI61" s="106"/>
    </row>
    <row r="62" spans="1:35" ht="16.5" customHeight="1">
      <c r="A62" s="122"/>
      <c r="B62" s="123"/>
      <c r="C62" s="123"/>
      <c r="D62" s="123"/>
      <c r="E62" s="123"/>
      <c r="F62" s="123"/>
      <c r="G62" s="22"/>
      <c r="H62" s="22"/>
      <c r="I62" s="22">
        <f t="shared" si="0"/>
        <v>0</v>
      </c>
      <c r="J62" s="44"/>
      <c r="K62" s="45"/>
      <c r="M62" s="162" t="s">
        <v>148</v>
      </c>
      <c r="N62" s="163"/>
      <c r="O62" s="163"/>
      <c r="P62" s="163"/>
      <c r="Q62" s="163"/>
      <c r="R62" s="164"/>
      <c r="S62" s="24">
        <v>4</v>
      </c>
      <c r="T62" s="24"/>
      <c r="U62" s="15"/>
      <c r="V62" s="258"/>
      <c r="W62" s="259"/>
      <c r="Y62" s="156" t="s">
        <v>67</v>
      </c>
      <c r="Z62" s="157"/>
      <c r="AA62" s="157"/>
      <c r="AB62" s="157"/>
      <c r="AC62" s="157"/>
      <c r="AD62" s="157"/>
      <c r="AE62" s="157"/>
      <c r="AF62" s="157"/>
      <c r="AG62" s="157"/>
      <c r="AH62" s="157"/>
      <c r="AI62" s="158"/>
    </row>
    <row r="63" spans="1:35" ht="16.5" thickBot="1">
      <c r="A63" s="122"/>
      <c r="B63" s="123"/>
      <c r="C63" s="123"/>
      <c r="D63" s="123"/>
      <c r="E63" s="123"/>
      <c r="F63" s="123"/>
      <c r="G63" s="22"/>
      <c r="H63" s="22"/>
      <c r="I63" s="22">
        <f t="shared" si="0"/>
        <v>0</v>
      </c>
      <c r="J63" s="43"/>
      <c r="K63" s="45"/>
      <c r="L63" s="56"/>
      <c r="M63" s="165" t="s">
        <v>73</v>
      </c>
      <c r="N63" s="166"/>
      <c r="O63" s="166"/>
      <c r="P63" s="166"/>
      <c r="Q63" s="166"/>
      <c r="R63" s="167"/>
      <c r="S63" s="54"/>
      <c r="T63" s="35">
        <v>3</v>
      </c>
      <c r="U63" s="35">
        <f>T63*1.5</f>
        <v>4.5</v>
      </c>
      <c r="V63" s="211"/>
      <c r="W63" s="208"/>
      <c r="Y63" s="159"/>
      <c r="Z63" s="160"/>
      <c r="AA63" s="160"/>
      <c r="AB63" s="160"/>
      <c r="AC63" s="160"/>
      <c r="AD63" s="160"/>
      <c r="AE63" s="160"/>
      <c r="AF63" s="160"/>
      <c r="AG63" s="160"/>
      <c r="AH63" s="160"/>
      <c r="AI63" s="161"/>
    </row>
    <row r="64" spans="1:35">
      <c r="A64" s="122"/>
      <c r="B64" s="123"/>
      <c r="C64" s="123"/>
      <c r="D64" s="123"/>
      <c r="E64" s="123"/>
      <c r="F64" s="123"/>
      <c r="G64" s="22"/>
      <c r="H64" s="22"/>
      <c r="I64" s="22">
        <f t="shared" si="0"/>
        <v>0</v>
      </c>
      <c r="J64" s="44"/>
      <c r="K64" s="45"/>
      <c r="M64" s="3"/>
      <c r="N64" s="59"/>
      <c r="O64" s="59"/>
      <c r="P64" s="59"/>
      <c r="Q64" s="59"/>
      <c r="S64" s="317" t="s">
        <v>28</v>
      </c>
      <c r="T64" s="318"/>
      <c r="U64" s="319"/>
      <c r="V64" s="61">
        <f>SUM(V11:V63)</f>
        <v>0</v>
      </c>
      <c r="W64" s="60"/>
    </row>
    <row r="65" spans="1:33">
      <c r="A65" s="122"/>
      <c r="B65" s="123"/>
      <c r="C65" s="123"/>
      <c r="D65" s="123"/>
      <c r="E65" s="123"/>
      <c r="F65" s="123"/>
      <c r="G65" s="22"/>
      <c r="H65" s="22"/>
      <c r="I65" s="22">
        <f t="shared" si="0"/>
        <v>0</v>
      </c>
      <c r="J65" s="43"/>
      <c r="K65" s="45"/>
      <c r="N65" s="26"/>
      <c r="O65" s="26"/>
      <c r="P65" s="26"/>
      <c r="Q65" s="26"/>
      <c r="S65" s="140" t="s">
        <v>29</v>
      </c>
      <c r="T65" s="141"/>
      <c r="U65" s="142"/>
      <c r="V65" s="34">
        <v>61</v>
      </c>
      <c r="W65" s="26"/>
    </row>
    <row r="66" spans="1:33" ht="16.5" thickBot="1">
      <c r="A66" s="122"/>
      <c r="B66" s="123"/>
      <c r="C66" s="123"/>
      <c r="D66" s="123"/>
      <c r="E66" s="123"/>
      <c r="F66" s="123"/>
      <c r="G66" s="22"/>
      <c r="H66" s="22"/>
      <c r="I66" s="22">
        <f t="shared" si="0"/>
        <v>0</v>
      </c>
      <c r="J66" s="44"/>
      <c r="K66" s="45"/>
      <c r="N66" s="36"/>
      <c r="O66" s="36"/>
      <c r="P66" s="36"/>
      <c r="Q66" s="36"/>
      <c r="S66" s="143" t="s">
        <v>30</v>
      </c>
      <c r="T66" s="144"/>
      <c r="U66" s="145"/>
      <c r="V66" s="29">
        <f>MAX(0,V65-V64)</f>
        <v>61</v>
      </c>
      <c r="W66" s="26"/>
      <c r="X66" s="26"/>
    </row>
    <row r="67" spans="1:33" ht="16.5" thickBot="1">
      <c r="A67" s="124"/>
      <c r="B67" s="125"/>
      <c r="C67" s="125"/>
      <c r="D67" s="125"/>
      <c r="E67" s="125"/>
      <c r="F67" s="125"/>
      <c r="G67" s="48"/>
      <c r="H67" s="48"/>
      <c r="I67" s="48">
        <f t="shared" si="0"/>
        <v>0</v>
      </c>
      <c r="J67" s="46"/>
      <c r="K67" s="47"/>
      <c r="N67" s="26"/>
      <c r="O67" s="26"/>
      <c r="P67" s="26"/>
      <c r="Q67" s="26"/>
      <c r="R67" s="26"/>
      <c r="S67" s="26"/>
      <c r="T67" s="26"/>
      <c r="U67" s="26"/>
      <c r="V67" s="26"/>
      <c r="W67" s="26"/>
      <c r="X67" s="26"/>
    </row>
    <row r="68" spans="1:33" ht="15.95" customHeight="1" thickBot="1">
      <c r="G68" s="137" t="s">
        <v>18</v>
      </c>
      <c r="H68" s="138"/>
      <c r="I68" s="139"/>
      <c r="J68" s="41">
        <f>SUM(J59:J67)</f>
        <v>0</v>
      </c>
      <c r="M68" s="101" t="s">
        <v>31</v>
      </c>
      <c r="N68" s="102"/>
      <c r="O68" s="102"/>
      <c r="P68" s="102"/>
      <c r="Q68" s="102"/>
      <c r="R68" s="102"/>
      <c r="S68" s="102"/>
      <c r="T68" s="102"/>
      <c r="U68" s="102"/>
      <c r="V68" s="102"/>
      <c r="W68" s="103"/>
      <c r="X68" s="26"/>
    </row>
    <row r="69" spans="1:33">
      <c r="A69" s="1"/>
      <c r="B69" s="1"/>
      <c r="C69" s="1"/>
      <c r="D69" s="1"/>
      <c r="E69" s="1"/>
      <c r="F69" s="1"/>
      <c r="G69" s="140" t="s">
        <v>8</v>
      </c>
      <c r="H69" s="141"/>
      <c r="I69" s="142"/>
      <c r="J69" s="31">
        <v>19</v>
      </c>
      <c r="K69" s="1"/>
      <c r="M69" s="104"/>
      <c r="N69" s="105"/>
      <c r="O69" s="105"/>
      <c r="P69" s="105"/>
      <c r="Q69" s="105"/>
      <c r="R69" s="105"/>
      <c r="S69" s="105"/>
      <c r="T69" s="105"/>
      <c r="U69" s="105"/>
      <c r="V69" s="105"/>
      <c r="W69" s="106"/>
      <c r="AA69" s="148" t="s">
        <v>68</v>
      </c>
      <c r="AB69" s="149"/>
      <c r="AC69" s="149"/>
      <c r="AD69" s="149"/>
      <c r="AE69" s="149"/>
      <c r="AF69" s="150"/>
      <c r="AG69" s="154">
        <f>SUM(J20,J48,J68,V64,V84,AH33,AH44,AH56)-SUM(AH11:AH12,AH14:AH18)</f>
        <v>0</v>
      </c>
    </row>
    <row r="70" spans="1:33" ht="16.5" thickBot="1">
      <c r="A70" s="1"/>
      <c r="B70" s="1"/>
      <c r="C70" s="1"/>
      <c r="D70" s="1"/>
      <c r="E70" s="1"/>
      <c r="F70" s="1"/>
      <c r="G70" s="143" t="s">
        <v>9</v>
      </c>
      <c r="H70" s="144"/>
      <c r="I70" s="145"/>
      <c r="J70" s="32">
        <f>MAX(0,J69-J68)</f>
        <v>19</v>
      </c>
      <c r="K70" s="1"/>
      <c r="M70" s="107" t="s">
        <v>131</v>
      </c>
      <c r="N70" s="108"/>
      <c r="O70" s="108"/>
      <c r="P70" s="108"/>
      <c r="Q70" s="108"/>
      <c r="R70" s="108"/>
      <c r="S70" s="108"/>
      <c r="T70" s="108"/>
      <c r="U70" s="108"/>
      <c r="V70" s="108"/>
      <c r="W70" s="109"/>
      <c r="AA70" s="151"/>
      <c r="AB70" s="152"/>
      <c r="AC70" s="152"/>
      <c r="AD70" s="152"/>
      <c r="AE70" s="152"/>
      <c r="AF70" s="153"/>
      <c r="AG70" s="155"/>
    </row>
    <row r="71" spans="1:33" ht="15.95" customHeight="1" thickBot="1">
      <c r="M71" s="110"/>
      <c r="N71" s="111"/>
      <c r="O71" s="111"/>
      <c r="P71" s="111"/>
      <c r="Q71" s="111"/>
      <c r="R71" s="111"/>
      <c r="S71" s="111"/>
      <c r="T71" s="111"/>
      <c r="U71" s="111"/>
      <c r="V71" s="111"/>
      <c r="W71" s="112"/>
      <c r="AA71" s="148" t="s">
        <v>64</v>
      </c>
      <c r="AB71" s="149"/>
      <c r="AC71" s="149"/>
      <c r="AD71" s="149"/>
      <c r="AE71" s="149"/>
      <c r="AF71" s="150"/>
      <c r="AG71" s="154">
        <v>180</v>
      </c>
    </row>
    <row r="72" spans="1:33" ht="16.5" thickBot="1">
      <c r="A72" s="171" t="s">
        <v>153</v>
      </c>
      <c r="B72" s="172"/>
      <c r="C72" s="172"/>
      <c r="D72" s="172"/>
      <c r="E72" s="172"/>
      <c r="F72" s="172"/>
      <c r="G72" s="173"/>
      <c r="H72" s="63"/>
      <c r="I72" s="63"/>
      <c r="J72" s="63"/>
      <c r="K72" s="63"/>
      <c r="M72" s="113"/>
      <c r="N72" s="114"/>
      <c r="O72" s="114"/>
      <c r="P72" s="114"/>
      <c r="Q72" s="114"/>
      <c r="R72" s="114"/>
      <c r="S72" s="114"/>
      <c r="T72" s="114"/>
      <c r="U72" s="114"/>
      <c r="V72" s="114"/>
      <c r="W72" s="115"/>
      <c r="AA72" s="151"/>
      <c r="AB72" s="152"/>
      <c r="AC72" s="152"/>
      <c r="AD72" s="152"/>
      <c r="AE72" s="152"/>
      <c r="AF72" s="153"/>
      <c r="AG72" s="155"/>
    </row>
    <row r="73" spans="1:33" ht="16.5" thickBot="1">
      <c r="A73" s="174"/>
      <c r="B73" s="133"/>
      <c r="C73" s="133"/>
      <c r="D73" s="133"/>
      <c r="E73" s="133"/>
      <c r="F73" s="133"/>
      <c r="G73" s="175"/>
      <c r="H73" s="63"/>
      <c r="I73" s="63"/>
      <c r="J73" s="63"/>
      <c r="K73" s="63"/>
      <c r="M73" s="107" t="s">
        <v>6</v>
      </c>
      <c r="N73" s="108"/>
      <c r="O73" s="108"/>
      <c r="P73" s="108"/>
      <c r="Q73" s="108"/>
      <c r="R73" s="116"/>
      <c r="S73" s="146" t="s">
        <v>7</v>
      </c>
      <c r="T73" s="146" t="s">
        <v>10</v>
      </c>
      <c r="U73" s="146" t="s">
        <v>13</v>
      </c>
      <c r="V73" s="146" t="s">
        <v>17</v>
      </c>
      <c r="W73" s="347" t="s">
        <v>151</v>
      </c>
      <c r="AA73" s="148" t="s">
        <v>65</v>
      </c>
      <c r="AB73" s="149"/>
      <c r="AC73" s="149"/>
      <c r="AD73" s="149"/>
      <c r="AE73" s="149"/>
      <c r="AF73" s="150"/>
      <c r="AG73" s="154">
        <f>MAX(0,AG71-AG69)</f>
        <v>180</v>
      </c>
    </row>
    <row r="74" spans="1:33" ht="16.5" thickBot="1">
      <c r="A74" s="176" t="s">
        <v>154</v>
      </c>
      <c r="B74" s="177"/>
      <c r="C74" s="180" t="s">
        <v>155</v>
      </c>
      <c r="D74" s="180" t="s">
        <v>156</v>
      </c>
      <c r="E74" s="180" t="s">
        <v>157</v>
      </c>
      <c r="F74" s="182" t="s">
        <v>158</v>
      </c>
      <c r="G74" s="184" t="s">
        <v>172</v>
      </c>
      <c r="M74" s="113"/>
      <c r="N74" s="114"/>
      <c r="O74" s="114"/>
      <c r="P74" s="114"/>
      <c r="Q74" s="114"/>
      <c r="R74" s="117"/>
      <c r="S74" s="146"/>
      <c r="T74" s="146"/>
      <c r="U74" s="146"/>
      <c r="V74" s="146"/>
      <c r="W74" s="347"/>
      <c r="AA74" s="151"/>
      <c r="AB74" s="152"/>
      <c r="AC74" s="152"/>
      <c r="AD74" s="152"/>
      <c r="AE74" s="152"/>
      <c r="AF74" s="153"/>
      <c r="AG74" s="155"/>
    </row>
    <row r="75" spans="1:33" ht="15.95" customHeight="1">
      <c r="A75" s="178"/>
      <c r="B75" s="179"/>
      <c r="C75" s="181"/>
      <c r="D75" s="181"/>
      <c r="E75" s="181"/>
      <c r="F75" s="183"/>
      <c r="G75" s="185"/>
      <c r="M75" s="122" t="s">
        <v>178</v>
      </c>
      <c r="N75" s="123"/>
      <c r="O75" s="123"/>
      <c r="P75" s="123"/>
      <c r="Q75" s="123"/>
      <c r="R75" s="123"/>
      <c r="S75" s="22"/>
      <c r="T75" s="22"/>
      <c r="U75" s="22"/>
      <c r="V75" s="44"/>
      <c r="W75" s="45"/>
    </row>
    <row r="76" spans="1:33" ht="17.100000000000001" customHeight="1">
      <c r="A76" s="348" t="s">
        <v>175</v>
      </c>
      <c r="B76" s="72" t="s">
        <v>159</v>
      </c>
      <c r="C76" s="64">
        <v>4.5</v>
      </c>
      <c r="D76" s="64">
        <v>4</v>
      </c>
      <c r="E76" s="71">
        <f>C76-D76</f>
        <v>0.5</v>
      </c>
      <c r="F76" s="65"/>
      <c r="G76" s="351">
        <f>SUM(F76:F81)</f>
        <v>0</v>
      </c>
      <c r="M76" s="122"/>
      <c r="N76" s="123"/>
      <c r="O76" s="123"/>
      <c r="P76" s="123"/>
      <c r="Q76" s="123"/>
      <c r="R76" s="123"/>
      <c r="S76" s="22"/>
      <c r="T76" s="22"/>
      <c r="U76" s="22"/>
      <c r="V76" s="44"/>
      <c r="W76" s="45"/>
    </row>
    <row r="77" spans="1:33">
      <c r="A77" s="348"/>
      <c r="B77" s="72" t="s">
        <v>160</v>
      </c>
      <c r="C77" s="64">
        <v>4.5</v>
      </c>
      <c r="D77" s="64">
        <v>4</v>
      </c>
      <c r="E77" s="71">
        <f t="shared" ref="E77:E85" si="1">C77-D77</f>
        <v>0.5</v>
      </c>
      <c r="F77" s="65"/>
      <c r="G77" s="351"/>
      <c r="M77" s="122"/>
      <c r="N77" s="123"/>
      <c r="O77" s="123"/>
      <c r="P77" s="123"/>
      <c r="Q77" s="123"/>
      <c r="R77" s="123"/>
      <c r="S77" s="22"/>
      <c r="T77" s="22"/>
      <c r="U77" s="22"/>
      <c r="V77" s="44"/>
      <c r="W77" s="45"/>
    </row>
    <row r="78" spans="1:33">
      <c r="A78" s="348"/>
      <c r="B78" s="72" t="s">
        <v>161</v>
      </c>
      <c r="C78" s="64">
        <v>6</v>
      </c>
      <c r="D78" s="64">
        <v>4</v>
      </c>
      <c r="E78" s="71">
        <f t="shared" si="1"/>
        <v>2</v>
      </c>
      <c r="F78" s="65"/>
      <c r="G78" s="351"/>
      <c r="M78" s="122"/>
      <c r="N78" s="123"/>
      <c r="O78" s="123"/>
      <c r="P78" s="123"/>
      <c r="Q78" s="123"/>
      <c r="R78" s="123"/>
      <c r="S78" s="22"/>
      <c r="T78" s="22"/>
      <c r="U78" s="22"/>
      <c r="V78" s="43"/>
      <c r="W78" s="45"/>
    </row>
    <row r="79" spans="1:33">
      <c r="A79" s="348"/>
      <c r="B79" s="72" t="s">
        <v>162</v>
      </c>
      <c r="C79" s="64">
        <v>6</v>
      </c>
      <c r="D79" s="64">
        <v>4</v>
      </c>
      <c r="E79" s="71">
        <f t="shared" si="1"/>
        <v>2</v>
      </c>
      <c r="F79" s="65"/>
      <c r="G79" s="351"/>
      <c r="M79" s="122"/>
      <c r="N79" s="123"/>
      <c r="O79" s="123"/>
      <c r="P79" s="123"/>
      <c r="Q79" s="123"/>
      <c r="R79" s="123"/>
      <c r="S79" s="22"/>
      <c r="T79" s="22"/>
      <c r="U79" s="22"/>
      <c r="V79" s="44"/>
      <c r="W79" s="45"/>
    </row>
    <row r="80" spans="1:33">
      <c r="A80" s="348"/>
      <c r="B80" s="72" t="s">
        <v>163</v>
      </c>
      <c r="C80" s="64">
        <v>6</v>
      </c>
      <c r="D80" s="64">
        <v>4</v>
      </c>
      <c r="E80" s="71">
        <f t="shared" si="1"/>
        <v>2</v>
      </c>
      <c r="F80" s="65"/>
      <c r="G80" s="351"/>
      <c r="H80" s="62"/>
      <c r="M80" s="122"/>
      <c r="N80" s="123"/>
      <c r="O80" s="123"/>
      <c r="P80" s="123"/>
      <c r="Q80" s="123"/>
      <c r="R80" s="123"/>
      <c r="S80" s="22"/>
      <c r="T80" s="22"/>
      <c r="U80" s="22"/>
      <c r="V80" s="43"/>
      <c r="W80" s="45"/>
    </row>
    <row r="81" spans="1:23" ht="15.95" customHeight="1">
      <c r="A81" s="348"/>
      <c r="B81" s="72" t="s">
        <v>164</v>
      </c>
      <c r="C81" s="64">
        <v>6</v>
      </c>
      <c r="D81" s="64">
        <v>4</v>
      </c>
      <c r="E81" s="71">
        <f t="shared" si="1"/>
        <v>2</v>
      </c>
      <c r="F81" s="65"/>
      <c r="G81" s="351"/>
      <c r="H81" s="62"/>
      <c r="M81" s="122"/>
      <c r="N81" s="123"/>
      <c r="O81" s="123"/>
      <c r="P81" s="123"/>
      <c r="Q81" s="123"/>
      <c r="R81" s="123"/>
      <c r="S81" s="22"/>
      <c r="T81" s="22"/>
      <c r="U81" s="22"/>
      <c r="V81" s="44"/>
      <c r="W81" s="45"/>
    </row>
    <row r="82" spans="1:23" ht="17.100000000000001" customHeight="1">
      <c r="A82" s="349" t="s">
        <v>165</v>
      </c>
      <c r="B82" s="72" t="s">
        <v>166</v>
      </c>
      <c r="C82" s="64">
        <v>4.5</v>
      </c>
      <c r="D82" s="64">
        <v>4</v>
      </c>
      <c r="E82" s="71">
        <f t="shared" si="1"/>
        <v>0.5</v>
      </c>
      <c r="F82" s="66"/>
      <c r="G82" s="351">
        <f>SUM(F82:F89)</f>
        <v>0</v>
      </c>
      <c r="H82" s="62"/>
      <c r="M82" s="122"/>
      <c r="N82" s="123"/>
      <c r="O82" s="123"/>
      <c r="P82" s="123"/>
      <c r="Q82" s="123"/>
      <c r="R82" s="123"/>
      <c r="S82" s="22"/>
      <c r="T82" s="22"/>
      <c r="U82" s="22"/>
      <c r="V82" s="43"/>
      <c r="W82" s="45"/>
    </row>
    <row r="83" spans="1:23" ht="16.5" thickBot="1">
      <c r="A83" s="349"/>
      <c r="B83" s="72" t="s">
        <v>167</v>
      </c>
      <c r="C83" s="64">
        <v>4.5</v>
      </c>
      <c r="D83" s="64">
        <v>4</v>
      </c>
      <c r="E83" s="71">
        <f t="shared" si="1"/>
        <v>0.5</v>
      </c>
      <c r="F83" s="66"/>
      <c r="G83" s="351"/>
      <c r="H83" s="62"/>
      <c r="M83" s="124"/>
      <c r="N83" s="125"/>
      <c r="O83" s="125"/>
      <c r="P83" s="125"/>
      <c r="Q83" s="125"/>
      <c r="R83" s="125"/>
      <c r="S83" s="48"/>
      <c r="T83" s="48"/>
      <c r="U83" s="48"/>
      <c r="V83" s="50"/>
      <c r="W83" s="47"/>
    </row>
    <row r="84" spans="1:23">
      <c r="A84" s="349"/>
      <c r="B84" s="72" t="s">
        <v>168</v>
      </c>
      <c r="C84" s="64">
        <v>4.5</v>
      </c>
      <c r="D84" s="64">
        <v>4</v>
      </c>
      <c r="E84" s="71">
        <f t="shared" si="1"/>
        <v>0.5</v>
      </c>
      <c r="F84" s="66"/>
      <c r="G84" s="351"/>
      <c r="H84" s="62"/>
      <c r="S84" s="137" t="s">
        <v>18</v>
      </c>
      <c r="T84" s="138"/>
      <c r="U84" s="139"/>
      <c r="V84" s="41">
        <f>SUM(V75:V83)</f>
        <v>0</v>
      </c>
    </row>
    <row r="85" spans="1:23">
      <c r="A85" s="349"/>
      <c r="B85" s="72" t="s">
        <v>169</v>
      </c>
      <c r="C85" s="64">
        <v>6</v>
      </c>
      <c r="D85" s="64">
        <v>5</v>
      </c>
      <c r="E85" s="71">
        <f t="shared" si="1"/>
        <v>1</v>
      </c>
      <c r="F85" s="66"/>
      <c r="G85" s="351"/>
      <c r="S85" s="140" t="s">
        <v>8</v>
      </c>
      <c r="T85" s="141"/>
      <c r="U85" s="142"/>
      <c r="V85" s="31">
        <v>12</v>
      </c>
    </row>
    <row r="86" spans="1:23" ht="15.95" customHeight="1" thickBot="1">
      <c r="A86" s="349"/>
      <c r="B86" s="72" t="s">
        <v>170</v>
      </c>
      <c r="C86" s="64">
        <v>4.5</v>
      </c>
      <c r="D86" s="64">
        <v>4</v>
      </c>
      <c r="E86" s="71">
        <f>C86-D86</f>
        <v>0.5</v>
      </c>
      <c r="F86" s="66"/>
      <c r="G86" s="351"/>
      <c r="H86" s="62"/>
      <c r="S86" s="143" t="s">
        <v>9</v>
      </c>
      <c r="T86" s="144"/>
      <c r="U86" s="145"/>
      <c r="V86" s="32">
        <f>MAX(0,V85-V84)</f>
        <v>12</v>
      </c>
    </row>
    <row r="87" spans="1:23" ht="15.95" customHeight="1">
      <c r="A87" s="349"/>
      <c r="B87" s="72" t="s">
        <v>171</v>
      </c>
      <c r="C87" s="64">
        <v>6</v>
      </c>
      <c r="D87" s="64">
        <v>4</v>
      </c>
      <c r="E87" s="71">
        <f>C87-D87</f>
        <v>2</v>
      </c>
      <c r="F87" s="66"/>
      <c r="G87" s="351"/>
      <c r="H87" s="62"/>
    </row>
    <row r="88" spans="1:23">
      <c r="A88" s="349"/>
      <c r="B88" s="72" t="s">
        <v>173</v>
      </c>
      <c r="C88" s="64">
        <v>4.5</v>
      </c>
      <c r="D88" s="64">
        <v>4</v>
      </c>
      <c r="E88" s="71">
        <f>C88-D88</f>
        <v>0.5</v>
      </c>
      <c r="F88" s="66"/>
      <c r="G88" s="351"/>
      <c r="H88" s="62"/>
    </row>
    <row r="89" spans="1:23" ht="15.95" customHeight="1" thickBot="1">
      <c r="A89" s="350"/>
      <c r="B89" s="85" t="s">
        <v>174</v>
      </c>
      <c r="C89" s="86">
        <v>4.5</v>
      </c>
      <c r="D89" s="86">
        <v>4</v>
      </c>
      <c r="E89" s="87">
        <f>C89-D89</f>
        <v>0.5</v>
      </c>
      <c r="F89" s="88"/>
      <c r="G89" s="352"/>
      <c r="H89" s="62"/>
    </row>
    <row r="90" spans="1:23" ht="15.95" customHeight="1">
      <c r="H90" s="62"/>
    </row>
    <row r="91" spans="1:23">
      <c r="H91" s="62"/>
    </row>
    <row r="92" spans="1:23">
      <c r="H92" s="62"/>
    </row>
  </sheetData>
  <mergeCells count="328">
    <mergeCell ref="M82:R82"/>
    <mergeCell ref="M83:R83"/>
    <mergeCell ref="V60:V61"/>
    <mergeCell ref="W60:W61"/>
    <mergeCell ref="V62:V63"/>
    <mergeCell ref="W62:W63"/>
    <mergeCell ref="V73:V74"/>
    <mergeCell ref="W73:W74"/>
    <mergeCell ref="A60:F60"/>
    <mergeCell ref="A61:F61"/>
    <mergeCell ref="A62:F62"/>
    <mergeCell ref="A76:A81"/>
    <mergeCell ref="A82:A89"/>
    <mergeCell ref="G76:G81"/>
    <mergeCell ref="G82:G89"/>
    <mergeCell ref="M79:R79"/>
    <mergeCell ref="M80:R80"/>
    <mergeCell ref="M81:R81"/>
    <mergeCell ref="M76:R76"/>
    <mergeCell ref="M77:R77"/>
    <mergeCell ref="M78:R78"/>
    <mergeCell ref="N61:R61"/>
    <mergeCell ref="S84:U84"/>
    <mergeCell ref="S85:U85"/>
    <mergeCell ref="N59:R59"/>
    <mergeCell ref="N60:R60"/>
    <mergeCell ref="W39:W40"/>
    <mergeCell ref="V41:V42"/>
    <mergeCell ref="W41:W42"/>
    <mergeCell ref="V24:V27"/>
    <mergeCell ref="W24:W27"/>
    <mergeCell ref="V28:V31"/>
    <mergeCell ref="W28:W31"/>
    <mergeCell ref="V32:V33"/>
    <mergeCell ref="W32:W33"/>
    <mergeCell ref="AA32:AD32"/>
    <mergeCell ref="M12:R12"/>
    <mergeCell ref="M11:R11"/>
    <mergeCell ref="M20:R20"/>
    <mergeCell ref="S66:U66"/>
    <mergeCell ref="S65:U65"/>
    <mergeCell ref="S64:U64"/>
    <mergeCell ref="V13:V14"/>
    <mergeCell ref="W13:W14"/>
    <mergeCell ref="V15:V16"/>
    <mergeCell ref="W15:W16"/>
    <mergeCell ref="V17:V18"/>
    <mergeCell ref="W17:W18"/>
    <mergeCell ref="V22:V23"/>
    <mergeCell ref="W22:W23"/>
    <mergeCell ref="V19:V20"/>
    <mergeCell ref="W19:W20"/>
    <mergeCell ref="M19:R19"/>
    <mergeCell ref="M26:R26"/>
    <mergeCell ref="M27:R27"/>
    <mergeCell ref="N54:R54"/>
    <mergeCell ref="N53:R53"/>
    <mergeCell ref="Y12:Z12"/>
    <mergeCell ref="V34:V35"/>
    <mergeCell ref="Y7:AI7"/>
    <mergeCell ref="Y8:AD8"/>
    <mergeCell ref="Y9:AI9"/>
    <mergeCell ref="Y13:AI13"/>
    <mergeCell ref="Y19:AI19"/>
    <mergeCell ref="Y24:AI24"/>
    <mergeCell ref="Y31:AI31"/>
    <mergeCell ref="AA10:AD10"/>
    <mergeCell ref="AA11:AD11"/>
    <mergeCell ref="AA12:AD12"/>
    <mergeCell ref="AA14:AD14"/>
    <mergeCell ref="AA15:AD15"/>
    <mergeCell ref="AA16:AD16"/>
    <mergeCell ref="AA17:AD17"/>
    <mergeCell ref="AA18:AD18"/>
    <mergeCell ref="AA20:AD20"/>
    <mergeCell ref="AA21:AD21"/>
    <mergeCell ref="AA22:AD22"/>
    <mergeCell ref="AA23:AD23"/>
    <mergeCell ref="AA25:AD25"/>
    <mergeCell ref="AA26:AD26"/>
    <mergeCell ref="AA27:AD27"/>
    <mergeCell ref="AA28:AD28"/>
    <mergeCell ref="AA29:AD29"/>
    <mergeCell ref="AE44:AG44"/>
    <mergeCell ref="AE45:AG45"/>
    <mergeCell ref="AE46:AG46"/>
    <mergeCell ref="V53:V55"/>
    <mergeCell ref="W53:W55"/>
    <mergeCell ref="V56:V59"/>
    <mergeCell ref="W56:W59"/>
    <mergeCell ref="AE52:AE53"/>
    <mergeCell ref="AF52:AF53"/>
    <mergeCell ref="AG52:AG53"/>
    <mergeCell ref="V43:V44"/>
    <mergeCell ref="W43:W44"/>
    <mergeCell ref="V46:V48"/>
    <mergeCell ref="W46:W48"/>
    <mergeCell ref="V49:V52"/>
    <mergeCell ref="W49:W52"/>
    <mergeCell ref="V2:AB2"/>
    <mergeCell ref="V3:AB3"/>
    <mergeCell ref="J9:J10"/>
    <mergeCell ref="J11:J12"/>
    <mergeCell ref="J13:J15"/>
    <mergeCell ref="J16:J17"/>
    <mergeCell ref="J18:J19"/>
    <mergeCell ref="K9:K10"/>
    <mergeCell ref="K11:K12"/>
    <mergeCell ref="K16:K17"/>
    <mergeCell ref="K18:K19"/>
    <mergeCell ref="K13:K15"/>
    <mergeCell ref="M8:W8"/>
    <mergeCell ref="M9:R10"/>
    <mergeCell ref="S9:S10"/>
    <mergeCell ref="T9:T10"/>
    <mergeCell ref="U9:U10"/>
    <mergeCell ref="N13:R13"/>
    <mergeCell ref="N14:R14"/>
    <mergeCell ref="M7:W7"/>
    <mergeCell ref="N16:R16"/>
    <mergeCell ref="M13:M16"/>
    <mergeCell ref="N15:R15"/>
    <mergeCell ref="M17:R17"/>
    <mergeCell ref="A24:K25"/>
    <mergeCell ref="A26:F27"/>
    <mergeCell ref="G26:G27"/>
    <mergeCell ref="H26:H27"/>
    <mergeCell ref="A7:K7"/>
    <mergeCell ref="G20:I20"/>
    <mergeCell ref="G21:I21"/>
    <mergeCell ref="A16:F16"/>
    <mergeCell ref="A17:F17"/>
    <mergeCell ref="A18:F18"/>
    <mergeCell ref="A19:F19"/>
    <mergeCell ref="A13:F13"/>
    <mergeCell ref="A15:F15"/>
    <mergeCell ref="A14:F14"/>
    <mergeCell ref="A9:F9"/>
    <mergeCell ref="A8:F8"/>
    <mergeCell ref="A10:F10"/>
    <mergeCell ref="A11:F11"/>
    <mergeCell ref="A12:F12"/>
    <mergeCell ref="S86:U86"/>
    <mergeCell ref="I26:I27"/>
    <mergeCell ref="J26:J27"/>
    <mergeCell ref="K26:K27"/>
    <mergeCell ref="S73:S74"/>
    <mergeCell ref="T73:T74"/>
    <mergeCell ref="U73:U74"/>
    <mergeCell ref="A52:K53"/>
    <mergeCell ref="M49:R49"/>
    <mergeCell ref="M50:R50"/>
    <mergeCell ref="M51:R51"/>
    <mergeCell ref="M52:R52"/>
    <mergeCell ref="N48:R48"/>
    <mergeCell ref="N34:R34"/>
    <mergeCell ref="N35:R35"/>
    <mergeCell ref="M41:M48"/>
    <mergeCell ref="N41:R41"/>
    <mergeCell ref="N42:R42"/>
    <mergeCell ref="A34:A41"/>
    <mergeCell ref="A42:A47"/>
    <mergeCell ref="G50:I50"/>
    <mergeCell ref="G48:I48"/>
    <mergeCell ref="K28:K29"/>
    <mergeCell ref="J36:J37"/>
    <mergeCell ref="Y10:Z10"/>
    <mergeCell ref="N55:R55"/>
    <mergeCell ref="N56:R56"/>
    <mergeCell ref="N58:R58"/>
    <mergeCell ref="N57:R57"/>
    <mergeCell ref="A63:F63"/>
    <mergeCell ref="A64:F64"/>
    <mergeCell ref="A65:F65"/>
    <mergeCell ref="A66:F66"/>
    <mergeCell ref="V9:V10"/>
    <mergeCell ref="W9:W10"/>
    <mergeCell ref="V11:V12"/>
    <mergeCell ref="W11:W12"/>
    <mergeCell ref="M18:R18"/>
    <mergeCell ref="M22:R22"/>
    <mergeCell ref="M23:R23"/>
    <mergeCell ref="M24:R24"/>
    <mergeCell ref="M25:R25"/>
    <mergeCell ref="A31:F31"/>
    <mergeCell ref="A32:F32"/>
    <mergeCell ref="A33:F33"/>
    <mergeCell ref="B34:F34"/>
    <mergeCell ref="B35:F35"/>
    <mergeCell ref="G22:I22"/>
    <mergeCell ref="Y25:Z25"/>
    <mergeCell ref="Y26:Z26"/>
    <mergeCell ref="Y27:Z27"/>
    <mergeCell ref="Y29:Z29"/>
    <mergeCell ref="M53:M61"/>
    <mergeCell ref="N47:R47"/>
    <mergeCell ref="M32:M35"/>
    <mergeCell ref="M36:M40"/>
    <mergeCell ref="N36:R36"/>
    <mergeCell ref="N37:R37"/>
    <mergeCell ref="N38:R38"/>
    <mergeCell ref="N39:R39"/>
    <mergeCell ref="N40:R40"/>
    <mergeCell ref="N32:R32"/>
    <mergeCell ref="N33:R33"/>
    <mergeCell ref="N43:R43"/>
    <mergeCell ref="N44:R44"/>
    <mergeCell ref="N45:R45"/>
    <mergeCell ref="N46:R46"/>
    <mergeCell ref="Y32:Z32"/>
    <mergeCell ref="W34:W35"/>
    <mergeCell ref="V36:V38"/>
    <mergeCell ref="W36:W38"/>
    <mergeCell ref="V39:V40"/>
    <mergeCell ref="Y14:Z14"/>
    <mergeCell ref="Y15:Z15"/>
    <mergeCell ref="Y11:Z11"/>
    <mergeCell ref="Y21:Z21"/>
    <mergeCell ref="Y22:Z22"/>
    <mergeCell ref="Y23:Z23"/>
    <mergeCell ref="Y16:Z16"/>
    <mergeCell ref="Y17:Z17"/>
    <mergeCell ref="Y18:Z18"/>
    <mergeCell ref="Y20:Z20"/>
    <mergeCell ref="AA30:AD30"/>
    <mergeCell ref="B41:F41"/>
    <mergeCell ref="B40:F40"/>
    <mergeCell ref="AF40:AF41"/>
    <mergeCell ref="AG40:AG41"/>
    <mergeCell ref="AH40:AH41"/>
    <mergeCell ref="AI40:AI41"/>
    <mergeCell ref="Y39:AI39"/>
    <mergeCell ref="Y42:AD42"/>
    <mergeCell ref="Y30:Z30"/>
    <mergeCell ref="B36:F36"/>
    <mergeCell ref="B37:F37"/>
    <mergeCell ref="B38:F38"/>
    <mergeCell ref="B39:F39"/>
    <mergeCell ref="M28:M31"/>
    <mergeCell ref="N28:R28"/>
    <mergeCell ref="N29:R29"/>
    <mergeCell ref="N30:R30"/>
    <mergeCell ref="N31:R31"/>
    <mergeCell ref="Y28:Z28"/>
    <mergeCell ref="A28:F28"/>
    <mergeCell ref="A29:F29"/>
    <mergeCell ref="A30:F30"/>
    <mergeCell ref="J28:J29"/>
    <mergeCell ref="J30:J31"/>
    <mergeCell ref="J32:J33"/>
    <mergeCell ref="J34:J35"/>
    <mergeCell ref="J38:J39"/>
    <mergeCell ref="J40:J41"/>
    <mergeCell ref="J42:J43"/>
    <mergeCell ref="K42:K43"/>
    <mergeCell ref="K40:K41"/>
    <mergeCell ref="K38:K39"/>
    <mergeCell ref="K36:K37"/>
    <mergeCell ref="K34:K35"/>
    <mergeCell ref="K32:K33"/>
    <mergeCell ref="K30:K31"/>
    <mergeCell ref="B42:F42"/>
    <mergeCell ref="B43:F43"/>
    <mergeCell ref="B44:F44"/>
    <mergeCell ref="B45:F45"/>
    <mergeCell ref="B46:F46"/>
    <mergeCell ref="B47:F47"/>
    <mergeCell ref="K46:K47"/>
    <mergeCell ref="J44:J45"/>
    <mergeCell ref="J46:J47"/>
    <mergeCell ref="K44:K45"/>
    <mergeCell ref="G49:I49"/>
    <mergeCell ref="M75:R75"/>
    <mergeCell ref="AE56:AG56"/>
    <mergeCell ref="AE57:AG57"/>
    <mergeCell ref="AE58:AG58"/>
    <mergeCell ref="A72:G73"/>
    <mergeCell ref="A74:B75"/>
    <mergeCell ref="C74:C75"/>
    <mergeCell ref="D74:D75"/>
    <mergeCell ref="E74:E75"/>
    <mergeCell ref="F74:F75"/>
    <mergeCell ref="G74:G75"/>
    <mergeCell ref="A54:K56"/>
    <mergeCell ref="A57:F58"/>
    <mergeCell ref="G57:G58"/>
    <mergeCell ref="H57:H58"/>
    <mergeCell ref="I57:I58"/>
    <mergeCell ref="J57:J58"/>
    <mergeCell ref="K57:K58"/>
    <mergeCell ref="G69:I69"/>
    <mergeCell ref="G70:I70"/>
    <mergeCell ref="A67:F67"/>
    <mergeCell ref="G68:I68"/>
    <mergeCell ref="A59:F59"/>
    <mergeCell ref="AA71:AF72"/>
    <mergeCell ref="AA73:AF74"/>
    <mergeCell ref="AG69:AG70"/>
    <mergeCell ref="AG71:AG72"/>
    <mergeCell ref="AG73:AG74"/>
    <mergeCell ref="Y60:AI61"/>
    <mergeCell ref="Y62:AI63"/>
    <mergeCell ref="M62:R62"/>
    <mergeCell ref="M63:R63"/>
    <mergeCell ref="M21:R21"/>
    <mergeCell ref="A1:AJ1"/>
    <mergeCell ref="M68:W69"/>
    <mergeCell ref="M70:W72"/>
    <mergeCell ref="M73:R74"/>
    <mergeCell ref="O2:U2"/>
    <mergeCell ref="O3:U3"/>
    <mergeCell ref="H2:N2"/>
    <mergeCell ref="H3:N3"/>
    <mergeCell ref="Y54:AD54"/>
    <mergeCell ref="Y55:AD55"/>
    <mergeCell ref="Y50:AI51"/>
    <mergeCell ref="Y48:AI49"/>
    <mergeCell ref="Y52:AD53"/>
    <mergeCell ref="AD33:AG33"/>
    <mergeCell ref="AD34:AG34"/>
    <mergeCell ref="AD35:AG35"/>
    <mergeCell ref="AH52:AH53"/>
    <mergeCell ref="AI52:AI53"/>
    <mergeCell ref="Y43:AD43"/>
    <mergeCell ref="Y37:AI38"/>
    <mergeCell ref="Y40:AD41"/>
    <mergeCell ref="AE40:AE41"/>
    <mergeCell ref="AA69:AF70"/>
  </mergeCells>
  <conditionalFormatting sqref="A34:B34 B35:B47 N15:N16 M36:N36 M32 N37:N40 M41:N41 N42:N48 M49:M52 M53:N53 A9:J9 A10 G10:I10 W66 N56:N61 M62:M63 A11:J11 A13:J13 A12:I12 A14:I19 G34:I47 A28:I33 M76 S78:W78 S75:U77 S80:W80 S79:U79 S82:W82 S81:U81 S83:U83 C74:G74 A74 M17:M18 M22:M28 S13:U18 S22:U63">
    <cfRule type="expression" dxfId="35" priority="53">
      <formula>MOD(ROW(),2)=0</formula>
    </cfRule>
  </conditionalFormatting>
  <conditionalFormatting sqref="M11 M13:N13 N14">
    <cfRule type="expression" dxfId="34" priority="50">
      <formula>MOD(ROW(),2)=0</formula>
    </cfRule>
  </conditionalFormatting>
  <conditionalFormatting sqref="N28:N31">
    <cfRule type="expression" dxfId="33" priority="49">
      <formula>MOD(ROW(),2)=0</formula>
    </cfRule>
  </conditionalFormatting>
  <conditionalFormatting sqref="N32:N35">
    <cfRule type="expression" dxfId="32" priority="48">
      <formula>MOD(ROW(),2)=0</formula>
    </cfRule>
  </conditionalFormatting>
  <conditionalFormatting sqref="A67:H67 A54 A59:A66 G59:H59 G66:H66 J67:K67 G61:K61 G60:I60 G63:K63 G62:I62 G65:K65 G64:I64 J59:K59">
    <cfRule type="expression" dxfId="31" priority="47">
      <formula>MOD(ROW(),2)=0</formula>
    </cfRule>
  </conditionalFormatting>
  <conditionalFormatting sqref="N54">
    <cfRule type="expression" dxfId="30" priority="45">
      <formula>MOD(ROW(),2)=0</formula>
    </cfRule>
  </conditionalFormatting>
  <conditionalFormatting sqref="N55">
    <cfRule type="expression" dxfId="29" priority="44">
      <formula>MOD(ROW(),2)=0</formula>
    </cfRule>
  </conditionalFormatting>
  <conditionalFormatting sqref="AA10 Y10:Y12 AA12 AE10:AG12">
    <cfRule type="expression" dxfId="28" priority="43">
      <formula>MOD(ROW(),2)=0</formula>
    </cfRule>
  </conditionalFormatting>
  <conditionalFormatting sqref="AA14 Y14:Y18 Y20:Y23 Y25:Y30 AE25:AG30 AE20:AG23 AE14:AG18">
    <cfRule type="expression" dxfId="27" priority="42">
      <formula>MOD(ROW(),2)=0</formula>
    </cfRule>
  </conditionalFormatting>
  <conditionalFormatting sqref="Y39">
    <cfRule type="expression" dxfId="26" priority="41">
      <formula>MOD(ROW(),2)=0</formula>
    </cfRule>
  </conditionalFormatting>
  <conditionalFormatting sqref="Y42:Y43 AE42:AG43">
    <cfRule type="expression" dxfId="25" priority="40">
      <formula>MOD(ROW(),2)=0</formula>
    </cfRule>
  </conditionalFormatting>
  <conditionalFormatting sqref="Y50">
    <cfRule type="expression" dxfId="24" priority="39">
      <formula>MOD(ROW(),2)=0</formula>
    </cfRule>
  </conditionalFormatting>
  <conditionalFormatting sqref="Y54:Y55 AE54:AG55">
    <cfRule type="expression" dxfId="23" priority="38">
      <formula>MOD(ROW(),2)=0</formula>
    </cfRule>
  </conditionalFormatting>
  <conditionalFormatting sqref="K9">
    <cfRule type="expression" dxfId="22" priority="37">
      <formula>MOD(ROW(),2)=0</formula>
    </cfRule>
  </conditionalFormatting>
  <conditionalFormatting sqref="K11">
    <cfRule type="expression" dxfId="21" priority="36">
      <formula>MOD(ROW(),2)=0</formula>
    </cfRule>
  </conditionalFormatting>
  <conditionalFormatting sqref="M79:M80">
    <cfRule type="expression" dxfId="20" priority="23">
      <formula>MOD(ROW(),2)=0</formula>
    </cfRule>
  </conditionalFormatting>
  <conditionalFormatting sqref="M81:M82">
    <cfRule type="expression" dxfId="19" priority="22">
      <formula>MOD(ROW(),2)=0</formula>
    </cfRule>
  </conditionalFormatting>
  <conditionalFormatting sqref="K13">
    <cfRule type="expression" dxfId="18" priority="33">
      <formula>MOD(ROW(),2)=0</formula>
    </cfRule>
  </conditionalFormatting>
  <conditionalFormatting sqref="I59">
    <cfRule type="expression" dxfId="17" priority="31">
      <formula>MOD(ROW(),2)=0</formula>
    </cfRule>
  </conditionalFormatting>
  <conditionalFormatting sqref="I66:I67">
    <cfRule type="expression" dxfId="16" priority="30">
      <formula>MOD(ROW(),2)=0</formula>
    </cfRule>
  </conditionalFormatting>
  <conditionalFormatting sqref="M83">
    <cfRule type="expression" dxfId="15" priority="21">
      <formula>MOD(ROW(),2)=0</formula>
    </cfRule>
  </conditionalFormatting>
  <conditionalFormatting sqref="M77:M78">
    <cfRule type="expression" dxfId="14" priority="24">
      <formula>MOD(ROW(),2)=0</formula>
    </cfRule>
  </conditionalFormatting>
  <conditionalFormatting sqref="AA16">
    <cfRule type="expression" dxfId="13" priority="19">
      <formula>MOD(ROW(),2)=0</formula>
    </cfRule>
  </conditionalFormatting>
  <conditionalFormatting sqref="AA18">
    <cfRule type="expression" dxfId="12" priority="18">
      <formula>MOD(ROW(),2)=0</formula>
    </cfRule>
  </conditionalFormatting>
  <conditionalFormatting sqref="AA20">
    <cfRule type="expression" dxfId="11" priority="17">
      <formula>MOD(ROW(),2)=0</formula>
    </cfRule>
  </conditionalFormatting>
  <conditionalFormatting sqref="AA22">
    <cfRule type="expression" dxfId="10" priority="16">
      <formula>MOD(ROW(),2)=0</formula>
    </cfRule>
  </conditionalFormatting>
  <conditionalFormatting sqref="AA26">
    <cfRule type="expression" dxfId="9" priority="15">
      <formula>MOD(ROW(),2)=0</formula>
    </cfRule>
  </conditionalFormatting>
  <conditionalFormatting sqref="AA28">
    <cfRule type="expression" dxfId="8" priority="14">
      <formula>MOD(ROW(),2)=0</formula>
    </cfRule>
  </conditionalFormatting>
  <conditionalFormatting sqref="AA30">
    <cfRule type="expression" dxfId="7" priority="13">
      <formula>MOD(ROW(),2)=0</formula>
    </cfRule>
  </conditionalFormatting>
  <conditionalFormatting sqref="L5">
    <cfRule type="expression" dxfId="6" priority="10">
      <formula>MOD(ROW(),2)=0</formula>
    </cfRule>
  </conditionalFormatting>
  <conditionalFormatting sqref="M75">
    <cfRule type="expression" dxfId="5" priority="5">
      <formula>MOD(ROW(),2)=0</formula>
    </cfRule>
  </conditionalFormatting>
  <conditionalFormatting sqref="C75:G75 A82:F82 B83:F89 B76:F81">
    <cfRule type="expression" dxfId="4" priority="4">
      <formula>MOD(ROW(),2)=0</formula>
    </cfRule>
  </conditionalFormatting>
  <conditionalFormatting sqref="M19:M20 S19:U20">
    <cfRule type="expression" dxfId="3" priority="3">
      <formula>MOD(ROW(),2)=0</formula>
    </cfRule>
  </conditionalFormatting>
  <conditionalFormatting sqref="S21:U21">
    <cfRule type="expression" dxfId="2" priority="2">
      <formula>MOD(ROW(),2)=0</formula>
    </cfRule>
  </conditionalFormatting>
  <conditionalFormatting sqref="M21">
    <cfRule type="expression" dxfId="1"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 sqref="A3"/>
    </sheetView>
  </sheetViews>
  <sheetFormatPr defaultColWidth="11" defaultRowHeight="15.75"/>
  <cols>
    <col min="1" max="1" width="10.875" customWidth="1"/>
  </cols>
  <sheetData>
    <row r="1" spans="1:10">
      <c r="A1" s="355" t="s">
        <v>186</v>
      </c>
      <c r="B1" s="356"/>
      <c r="C1" s="356"/>
      <c r="D1" s="356"/>
      <c r="E1" s="356"/>
      <c r="F1" s="356"/>
      <c r="G1" s="356"/>
      <c r="H1" s="356"/>
      <c r="I1" s="356"/>
      <c r="J1" s="357"/>
    </row>
    <row r="2" spans="1:10" ht="16.5" thickBot="1">
      <c r="A2" s="358"/>
      <c r="B2" s="359"/>
      <c r="C2" s="359"/>
      <c r="D2" s="359"/>
      <c r="E2" s="359"/>
      <c r="F2" s="359"/>
      <c r="G2" s="359"/>
      <c r="H2" s="359"/>
      <c r="I2" s="359"/>
      <c r="J2" s="360"/>
    </row>
    <row r="3" spans="1:10">
      <c r="A3" s="69" t="s">
        <v>179</v>
      </c>
      <c r="B3" s="354" t="s">
        <v>180</v>
      </c>
      <c r="C3" s="354"/>
      <c r="D3" s="354" t="s">
        <v>181</v>
      </c>
      <c r="E3" s="354"/>
      <c r="F3" s="354"/>
      <c r="G3" s="354"/>
      <c r="H3" s="354"/>
      <c r="I3" s="354"/>
      <c r="J3" s="354"/>
    </row>
    <row r="4" spans="1:10" ht="48" customHeight="1">
      <c r="A4" s="68"/>
      <c r="B4" s="353"/>
      <c r="C4" s="353"/>
      <c r="D4" s="353"/>
      <c r="E4" s="353"/>
      <c r="F4" s="353"/>
      <c r="G4" s="353"/>
      <c r="H4" s="353"/>
      <c r="I4" s="353"/>
      <c r="J4" s="353"/>
    </row>
    <row r="5" spans="1:10" ht="48" customHeight="1">
      <c r="A5" s="68"/>
      <c r="B5" s="353"/>
      <c r="C5" s="353"/>
      <c r="D5" s="353"/>
      <c r="E5" s="353"/>
      <c r="F5" s="353"/>
      <c r="G5" s="353"/>
      <c r="H5" s="353"/>
      <c r="I5" s="353"/>
      <c r="J5" s="353"/>
    </row>
    <row r="6" spans="1:10" ht="48" customHeight="1">
      <c r="A6" s="68"/>
      <c r="B6" s="353"/>
      <c r="C6" s="353"/>
      <c r="D6" s="353"/>
      <c r="E6" s="353"/>
      <c r="F6" s="353"/>
      <c r="G6" s="353"/>
      <c r="H6" s="353"/>
      <c r="I6" s="353"/>
      <c r="J6" s="353"/>
    </row>
    <row r="7" spans="1:10" ht="48" customHeight="1">
      <c r="A7" s="68"/>
      <c r="B7" s="353"/>
      <c r="C7" s="353"/>
      <c r="D7" s="353"/>
      <c r="E7" s="353"/>
      <c r="F7" s="353"/>
      <c r="G7" s="353"/>
      <c r="H7" s="353"/>
      <c r="I7" s="353"/>
      <c r="J7" s="353"/>
    </row>
    <row r="8" spans="1:10" ht="48" customHeight="1">
      <c r="A8" s="68"/>
      <c r="B8" s="353"/>
      <c r="C8" s="353"/>
      <c r="D8" s="353"/>
      <c r="E8" s="353"/>
      <c r="F8" s="353"/>
      <c r="G8" s="353"/>
      <c r="H8" s="353"/>
      <c r="I8" s="353"/>
      <c r="J8" s="353"/>
    </row>
    <row r="9" spans="1:10" ht="48" customHeight="1">
      <c r="A9" s="68"/>
      <c r="B9" s="353"/>
      <c r="C9" s="353"/>
      <c r="D9" s="353"/>
      <c r="E9" s="353"/>
      <c r="F9" s="353"/>
      <c r="G9" s="353"/>
      <c r="H9" s="353"/>
      <c r="I9" s="353"/>
      <c r="J9" s="353"/>
    </row>
    <row r="10" spans="1:10" ht="48" customHeight="1">
      <c r="A10" s="68"/>
      <c r="B10" s="353"/>
      <c r="C10" s="353"/>
      <c r="D10" s="353"/>
      <c r="E10" s="353"/>
      <c r="F10" s="353"/>
      <c r="G10" s="353"/>
      <c r="H10" s="353"/>
      <c r="I10" s="353"/>
      <c r="J10" s="353"/>
    </row>
    <row r="11" spans="1:10" ht="48" customHeight="1">
      <c r="A11" s="68"/>
      <c r="B11" s="353"/>
      <c r="C11" s="353"/>
      <c r="D11" s="353"/>
      <c r="E11" s="353"/>
      <c r="F11" s="353"/>
      <c r="G11" s="353"/>
      <c r="H11" s="353"/>
      <c r="I11" s="353"/>
      <c r="J11" s="353"/>
    </row>
    <row r="12" spans="1:10" ht="48" customHeight="1">
      <c r="A12" s="68"/>
      <c r="B12" s="353"/>
      <c r="C12" s="353"/>
      <c r="D12" s="353"/>
      <c r="E12" s="353"/>
      <c r="F12" s="353"/>
      <c r="G12" s="353"/>
      <c r="H12" s="353"/>
      <c r="I12" s="353"/>
      <c r="J12" s="353"/>
    </row>
    <row r="13" spans="1:10" ht="48" customHeight="1">
      <c r="A13" s="68"/>
      <c r="B13" s="353"/>
      <c r="C13" s="353"/>
      <c r="D13" s="353"/>
      <c r="E13" s="353"/>
      <c r="F13" s="353"/>
      <c r="G13" s="353"/>
      <c r="H13" s="353"/>
      <c r="I13" s="353"/>
      <c r="J13" s="353"/>
    </row>
    <row r="14" spans="1:10" ht="48" customHeight="1">
      <c r="A14" s="68"/>
      <c r="B14" s="353"/>
      <c r="C14" s="353"/>
      <c r="D14" s="353"/>
      <c r="E14" s="353"/>
      <c r="F14" s="353"/>
      <c r="G14" s="353"/>
      <c r="H14" s="353"/>
      <c r="I14" s="353"/>
      <c r="J14" s="353"/>
    </row>
    <row r="15" spans="1:10" ht="48" customHeight="1">
      <c r="A15" s="68"/>
      <c r="B15" s="353"/>
      <c r="C15" s="353"/>
      <c r="D15" s="353"/>
      <c r="E15" s="353"/>
      <c r="F15" s="353"/>
      <c r="G15" s="353"/>
      <c r="H15" s="353"/>
      <c r="I15" s="353"/>
      <c r="J15" s="353"/>
    </row>
    <row r="16" spans="1:10" ht="48" customHeight="1">
      <c r="A16" s="68"/>
      <c r="B16" s="353"/>
      <c r="C16" s="353"/>
      <c r="D16" s="353"/>
      <c r="E16" s="353"/>
      <c r="F16" s="353"/>
      <c r="G16" s="353"/>
      <c r="H16" s="353"/>
      <c r="I16" s="353"/>
      <c r="J16" s="353"/>
    </row>
    <row r="17" spans="1:10" ht="48" customHeight="1">
      <c r="A17" s="68"/>
      <c r="B17" s="353"/>
      <c r="C17" s="353"/>
      <c r="D17" s="353"/>
      <c r="E17" s="353"/>
      <c r="F17" s="353"/>
      <c r="G17" s="353"/>
      <c r="H17" s="353"/>
      <c r="I17" s="353"/>
      <c r="J17" s="353"/>
    </row>
    <row r="18" spans="1:10" ht="48" customHeight="1">
      <c r="A18" s="68"/>
      <c r="B18" s="353"/>
      <c r="C18" s="353"/>
      <c r="D18" s="353"/>
      <c r="E18" s="353"/>
      <c r="F18" s="353"/>
      <c r="G18" s="353"/>
      <c r="H18" s="353"/>
      <c r="I18" s="353"/>
      <c r="J18" s="353"/>
    </row>
    <row r="19" spans="1:10" ht="48" customHeight="1">
      <c r="A19" s="68"/>
      <c r="B19" s="353"/>
      <c r="C19" s="353"/>
      <c r="D19" s="353"/>
      <c r="E19" s="353"/>
      <c r="F19" s="353"/>
      <c r="G19" s="353"/>
      <c r="H19" s="353"/>
      <c r="I19" s="353"/>
      <c r="J19" s="353"/>
    </row>
    <row r="20" spans="1:10" ht="48" customHeight="1">
      <c r="A20" s="68"/>
      <c r="B20" s="353"/>
      <c r="C20" s="353"/>
      <c r="D20" s="353"/>
      <c r="E20" s="353"/>
      <c r="F20" s="353"/>
      <c r="G20" s="353"/>
      <c r="H20" s="353"/>
      <c r="I20" s="353"/>
      <c r="J20" s="353"/>
    </row>
    <row r="21" spans="1:10" ht="48" customHeight="1">
      <c r="A21" s="67"/>
      <c r="B21" s="67"/>
      <c r="C21" s="67"/>
      <c r="D21" s="67"/>
      <c r="E21" s="67"/>
      <c r="F21" s="67"/>
      <c r="G21" s="67"/>
      <c r="H21" s="67"/>
      <c r="I21" s="67"/>
      <c r="J21" s="67"/>
    </row>
    <row r="22" spans="1:10" ht="48" customHeight="1">
      <c r="A22" s="67"/>
      <c r="B22" s="67"/>
      <c r="C22" s="67"/>
      <c r="D22" s="67"/>
      <c r="E22" s="67"/>
      <c r="F22" s="67"/>
      <c r="G22" s="67"/>
      <c r="H22" s="67"/>
      <c r="I22" s="67"/>
      <c r="J22" s="67"/>
    </row>
    <row r="23" spans="1:10">
      <c r="A23" s="67"/>
      <c r="B23" s="67"/>
      <c r="C23" s="67"/>
      <c r="D23" s="67"/>
      <c r="E23" s="67"/>
      <c r="F23" s="67"/>
      <c r="G23" s="67"/>
      <c r="H23" s="67"/>
      <c r="I23" s="67"/>
      <c r="J23" s="67"/>
    </row>
    <row r="24" spans="1:10">
      <c r="A24" s="67"/>
      <c r="B24" s="67"/>
      <c r="C24" s="67"/>
      <c r="D24" s="67"/>
      <c r="E24" s="67"/>
      <c r="F24" s="67"/>
      <c r="G24" s="67"/>
      <c r="H24" s="67"/>
      <c r="I24" s="67"/>
      <c r="J24" s="67"/>
    </row>
    <row r="25" spans="1:10">
      <c r="A25" s="67"/>
      <c r="B25" s="67"/>
      <c r="C25" s="67"/>
      <c r="D25" s="67"/>
      <c r="E25" s="67"/>
      <c r="F25" s="67"/>
      <c r="G25" s="67"/>
      <c r="H25" s="67"/>
      <c r="I25" s="67"/>
      <c r="J25" s="67"/>
    </row>
    <row r="26" spans="1:10">
      <c r="A26" s="67"/>
      <c r="B26" s="67"/>
      <c r="C26" s="67"/>
      <c r="D26" s="67"/>
      <c r="E26" s="67"/>
      <c r="F26" s="67"/>
      <c r="G26" s="67"/>
      <c r="H26" s="67"/>
      <c r="I26" s="67"/>
      <c r="J26" s="67"/>
    </row>
    <row r="27" spans="1:10">
      <c r="A27" s="67"/>
      <c r="B27" s="67"/>
      <c r="C27" s="67"/>
      <c r="D27" s="67"/>
      <c r="E27" s="67"/>
      <c r="F27" s="67"/>
      <c r="G27" s="67"/>
      <c r="H27" s="67"/>
      <c r="I27" s="67"/>
      <c r="J27" s="67"/>
    </row>
    <row r="28" spans="1:10">
      <c r="A28" s="67"/>
      <c r="B28" s="67"/>
      <c r="C28" s="67"/>
      <c r="D28" s="67"/>
      <c r="E28" s="67"/>
      <c r="F28" s="67"/>
      <c r="G28" s="67"/>
      <c r="H28" s="67"/>
      <c r="I28" s="67"/>
      <c r="J28" s="67"/>
    </row>
    <row r="29" spans="1:10">
      <c r="A29" s="67"/>
      <c r="B29" s="67"/>
      <c r="C29" s="67"/>
      <c r="D29" s="67"/>
      <c r="E29" s="67"/>
      <c r="F29" s="67"/>
      <c r="G29" s="67"/>
      <c r="H29" s="67"/>
      <c r="I29" s="67"/>
      <c r="J29" s="67"/>
    </row>
    <row r="30" spans="1:10">
      <c r="A30" s="67"/>
      <c r="B30" s="67"/>
      <c r="C30" s="67"/>
      <c r="D30" s="67"/>
      <c r="E30" s="67"/>
      <c r="F30" s="67"/>
      <c r="G30" s="67"/>
      <c r="H30" s="67"/>
      <c r="I30" s="67"/>
      <c r="J30" s="67"/>
    </row>
    <row r="31" spans="1:10">
      <c r="A31" s="67"/>
      <c r="B31" s="67"/>
      <c r="C31" s="67"/>
      <c r="D31" s="67"/>
      <c r="E31" s="67"/>
      <c r="F31" s="67"/>
      <c r="G31" s="67"/>
      <c r="H31" s="67"/>
      <c r="I31" s="67"/>
      <c r="J31" s="67"/>
    </row>
    <row r="32" spans="1:10">
      <c r="A32" s="67"/>
      <c r="B32" s="67"/>
      <c r="C32" s="67"/>
      <c r="D32" s="67"/>
      <c r="E32" s="67"/>
      <c r="F32" s="67"/>
      <c r="G32" s="67"/>
      <c r="H32" s="67"/>
      <c r="I32" s="67"/>
      <c r="J32" s="67"/>
    </row>
    <row r="33" spans="1:10">
      <c r="A33" s="67"/>
      <c r="B33" s="67"/>
      <c r="C33" s="67"/>
      <c r="D33" s="67"/>
      <c r="E33" s="67"/>
      <c r="F33" s="67"/>
      <c r="G33" s="67"/>
      <c r="H33" s="67"/>
      <c r="I33" s="67"/>
      <c r="J33" s="67"/>
    </row>
    <row r="34" spans="1:10">
      <c r="A34" s="70"/>
      <c r="B34" s="70"/>
      <c r="C34" s="70"/>
      <c r="D34" s="70"/>
      <c r="E34" s="70"/>
      <c r="F34" s="70"/>
      <c r="G34" s="70"/>
      <c r="H34" s="70"/>
      <c r="I34" s="70"/>
      <c r="J34" s="70"/>
    </row>
    <row r="35" spans="1:10">
      <c r="A35" s="70"/>
      <c r="B35" s="70"/>
      <c r="C35" s="70"/>
      <c r="D35" s="70"/>
      <c r="E35" s="70"/>
      <c r="F35" s="70"/>
      <c r="G35" s="70"/>
      <c r="H35" s="70"/>
      <c r="I35" s="70"/>
      <c r="J35" s="70"/>
    </row>
  </sheetData>
  <mergeCells count="37">
    <mergeCell ref="B3:C3"/>
    <mergeCell ref="B4:C4"/>
    <mergeCell ref="B5:C5"/>
    <mergeCell ref="B6:C6"/>
    <mergeCell ref="A1:J2"/>
    <mergeCell ref="D3:J3"/>
    <mergeCell ref="D4:J4"/>
    <mergeCell ref="D5:J5"/>
    <mergeCell ref="D6:J6"/>
    <mergeCell ref="B7:C7"/>
    <mergeCell ref="B8:C8"/>
    <mergeCell ref="B9:C9"/>
    <mergeCell ref="B10:C10"/>
    <mergeCell ref="B11:C11"/>
    <mergeCell ref="B19:C19"/>
    <mergeCell ref="B12:C12"/>
    <mergeCell ref="B20:C20"/>
    <mergeCell ref="B13:C13"/>
    <mergeCell ref="B14:C14"/>
    <mergeCell ref="B15:C15"/>
    <mergeCell ref="B16:C16"/>
    <mergeCell ref="B17:C17"/>
    <mergeCell ref="B18:C18"/>
    <mergeCell ref="D7:J7"/>
    <mergeCell ref="D8:J8"/>
    <mergeCell ref="D19:J19"/>
    <mergeCell ref="D20:J20"/>
    <mergeCell ref="D13:J13"/>
    <mergeCell ref="D14:J14"/>
    <mergeCell ref="D15:J15"/>
    <mergeCell ref="D16:J16"/>
    <mergeCell ref="D17:J17"/>
    <mergeCell ref="D18:J18"/>
    <mergeCell ref="D9:J9"/>
    <mergeCell ref="D10:J10"/>
    <mergeCell ref="D11:J11"/>
    <mergeCell ref="D12:J12"/>
  </mergeCells>
  <conditionalFormatting sqref="A4:J2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Curriculum</vt:lpstr>
      <vt:lpstr>Petitions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Muro</dc:creator>
  <cp:lastModifiedBy>Wei-Jen Lin</cp:lastModifiedBy>
  <dcterms:created xsi:type="dcterms:W3CDTF">2019-09-12T02:06:50Z</dcterms:created>
  <dcterms:modified xsi:type="dcterms:W3CDTF">2019-11-13T20:06:28Z</dcterms:modified>
</cp:coreProperties>
</file>