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vecsupomona.sharepoint.com/sites/budget1/Shared Documents/BP&amp;A/Debbie/website/"/>
    </mc:Choice>
  </mc:AlternateContent>
  <xr:revisionPtr revIDLastSave="0" documentId="8_{D34D80FA-444D-447B-8EF0-D08E9B410D9D}" xr6:coauthVersionLast="47" xr6:coauthVersionMax="47" xr10:uidLastSave="{00000000-0000-0000-0000-000000000000}"/>
  <bookViews>
    <workbookView xWindow="-109" yWindow="-109" windowWidth="31196" windowHeight="17038" activeTab="1" xr2:uid="{CA6A449C-39CE-4F2D-A95F-78B004F119AC}"/>
  </bookViews>
  <sheets>
    <sheet name="Transfer" sheetId="2" r:id="rId1"/>
    <sheet name="CFS Distr" sheetId="4" r:id="rId2"/>
    <sheet name="Guidelines" sheetId="5" r:id="rId3"/>
    <sheet name="Lists" sheetId="3" r:id="rId4"/>
  </sheets>
  <definedNames>
    <definedName name="_xlnm.Print_Area" localSheetId="1">'CFS Distr'!$A$1:$M$39</definedName>
    <definedName name="_xlnm.Print_Area" localSheetId="0">Transfer!$A$1:$O$46</definedName>
  </definedNames>
  <calcPr calcId="191029"/>
  <pivotCaches>
    <pivotCache cacheId="1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1" i="4" l="1"/>
  <c r="M14" i="2" l="1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T3" i="4"/>
  <c r="T1" i="4" s="1"/>
  <c r="R13" i="4"/>
  <c r="U13" i="4" s="1"/>
  <c r="R14" i="4"/>
  <c r="U14" i="4" s="1"/>
  <c r="R12" i="4"/>
  <c r="U12" i="4" s="1"/>
  <c r="R5" i="4"/>
  <c r="U5" i="4" s="1"/>
  <c r="V5" i="4" s="1"/>
  <c r="R6" i="4"/>
  <c r="U6" i="4" s="1"/>
  <c r="V6" i="4" s="1"/>
  <c r="R4" i="4"/>
  <c r="R7" i="4" s="1"/>
  <c r="R8" i="4" s="1"/>
  <c r="T15" i="4"/>
  <c r="S15" i="4"/>
  <c r="T11" i="4"/>
  <c r="T16" i="4" s="1"/>
  <c r="V10" i="4"/>
  <c r="S10" i="4"/>
  <c r="R10" i="4"/>
  <c r="T7" i="4"/>
  <c r="U3" i="4" s="1"/>
  <c r="S7" i="4"/>
  <c r="A7" i="4"/>
  <c r="A8" i="4"/>
  <c r="A9" i="4"/>
  <c r="A10" i="4"/>
  <c r="A6" i="4"/>
  <c r="L7" i="2"/>
  <c r="M11" i="2"/>
  <c r="M10" i="2"/>
  <c r="U4" i="4" l="1"/>
  <c r="V4" i="4" s="1"/>
  <c r="V7" i="4" s="1"/>
  <c r="U11" i="4"/>
  <c r="V12" i="4" s="1"/>
  <c r="U15" i="4"/>
  <c r="R15" i="4"/>
  <c r="R16" i="4" s="1"/>
  <c r="V14" i="4" l="1"/>
  <c r="V13" i="4"/>
  <c r="V15" i="4" s="1"/>
  <c r="U7" i="4"/>
  <c r="U8" i="4" s="1"/>
  <c r="U16" i="4"/>
</calcChain>
</file>

<file path=xl/sharedStrings.xml><?xml version="1.0" encoding="utf-8"?>
<sst xmlns="http://schemas.openxmlformats.org/spreadsheetml/2006/main" count="157" uniqueCount="100">
  <si>
    <t>Position Budget Adjustment</t>
  </si>
  <si>
    <t>Wage (Budget) Adjustment</t>
  </si>
  <si>
    <t>Budget Use Only</t>
  </si>
  <si>
    <t>Date Entered:</t>
  </si>
  <si>
    <t>Processed by:</t>
  </si>
  <si>
    <t>Journal ID:</t>
  </si>
  <si>
    <t>Example</t>
  </si>
  <si>
    <t>ADJUSTMENT</t>
  </si>
  <si>
    <t>601300</t>
  </si>
  <si>
    <t>POM01</t>
  </si>
  <si>
    <t>0602</t>
  </si>
  <si>
    <t>00000</t>
  </si>
  <si>
    <t>UNDESIGNATED</t>
  </si>
  <si>
    <t>Position 
Number</t>
  </si>
  <si>
    <t>Current Scenario</t>
  </si>
  <si>
    <t>Current Budget</t>
  </si>
  <si>
    <t>Account</t>
  </si>
  <si>
    <t>Pgm</t>
  </si>
  <si>
    <t>Class</t>
  </si>
  <si>
    <t>Designation</t>
  </si>
  <si>
    <t>PBA 
Scenario</t>
  </si>
  <si>
    <t>PBA Adjustment</t>
  </si>
  <si>
    <t>New 
Budget for FY23/24</t>
  </si>
  <si>
    <t>Transfer To / From</t>
  </si>
  <si>
    <t>Brief Description</t>
  </si>
  <si>
    <t>ORIGINAL</t>
  </si>
  <si>
    <t>DESIGNATED</t>
  </si>
  <si>
    <t>DSG_GI2025</t>
  </si>
  <si>
    <t xml:space="preserve">                                </t>
  </si>
  <si>
    <t>Recruitment</t>
  </si>
  <si>
    <t>FEES</t>
  </si>
  <si>
    <t>(the dept. "losing" the budget or VP's Office designee)</t>
  </si>
  <si>
    <t>(the authorized signer of the dept. "losing" the budget or VP's Office designee)</t>
  </si>
  <si>
    <t>Must net to zero</t>
  </si>
  <si>
    <t xml:space="preserve">Must net to zero: </t>
  </si>
  <si>
    <t>Fund</t>
  </si>
  <si>
    <t>DeptId</t>
  </si>
  <si>
    <t>Scenario</t>
  </si>
  <si>
    <t>Sub-Designation</t>
  </si>
  <si>
    <t>DSG_BASIC_NEEDS</t>
  </si>
  <si>
    <t>DSG_GENERAL</t>
  </si>
  <si>
    <t>FEE_II_HEALTH</t>
  </si>
  <si>
    <t>FEE_II_ORIENTATION</t>
  </si>
  <si>
    <t>FEE_II_SSF</t>
  </si>
  <si>
    <t>FEE_III_MISC_CRS_FEE</t>
  </si>
  <si>
    <t>FEE_IV_USER_FEE</t>
  </si>
  <si>
    <t>Row Labels</t>
  </si>
  <si>
    <t>(blank)</t>
  </si>
  <si>
    <t>Grand Total</t>
  </si>
  <si>
    <t xml:space="preserve">Sum of New </t>
  </si>
  <si>
    <t>Position Number</t>
  </si>
  <si>
    <t>Deptid</t>
  </si>
  <si>
    <t>POM01 Designation</t>
  </si>
  <si>
    <t>POM01 Sub-Designation</t>
  </si>
  <si>
    <t>Update Actuals CFS</t>
  </si>
  <si>
    <t xml:space="preserve">Date: </t>
  </si>
  <si>
    <t xml:space="preserve">Requested by: </t>
  </si>
  <si>
    <t xml:space="preserve">Extension: </t>
  </si>
  <si>
    <t xml:space="preserve">Approved by: </t>
  </si>
  <si>
    <t>PBA Perm - #0001 to #0002</t>
  </si>
  <si>
    <t>POM01 Sub-
Designation</t>
  </si>
  <si>
    <t>Position Allocation (CFS Distr) Change</t>
  </si>
  <si>
    <t>Remitting Position's CFS</t>
  </si>
  <si>
    <t>Current 
Budget</t>
  </si>
  <si>
    <t>Current 
CFS Distr</t>
  </si>
  <si>
    <t>PBA</t>
  </si>
  <si>
    <t>New 
Budget</t>
  </si>
  <si>
    <t>New 
CFS Distr</t>
  </si>
  <si>
    <t>Totals</t>
  </si>
  <si>
    <t>Receiving Position's CFS</t>
  </si>
  <si>
    <t>Receiving PBA</t>
  </si>
  <si>
    <t xml:space="preserve">"Remitting" Dept: </t>
  </si>
  <si>
    <t>Actuals</t>
  </si>
  <si>
    <t>Y</t>
  </si>
  <si>
    <t>N</t>
  </si>
  <si>
    <t>Remittting PSN#</t>
  </si>
  <si>
    <t>Receiving PSN#</t>
  </si>
  <si>
    <t>Distr % 
Adj</t>
  </si>
  <si>
    <t>ORIGINAL&gt;ORIGINAL</t>
  </si>
  <si>
    <t>ORIGINAL&gt;ADJUSTMENT</t>
  </si>
  <si>
    <t>ADJUSTMENT&gt;ADJUSTMENT</t>
  </si>
  <si>
    <t>Guidelines</t>
  </si>
  <si>
    <r>
      <rPr>
        <sz val="11"/>
        <color theme="1"/>
        <rFont val="Wingdings"/>
        <charset val="2"/>
      </rPr>
      <t>s</t>
    </r>
    <r>
      <rPr>
        <sz val="11"/>
        <color theme="1"/>
        <rFont val="Calibri"/>
        <family val="2"/>
        <scheme val="minor"/>
      </rPr>
      <t xml:space="preserve">If PBA is POM01 funds, the PBA adjustments must balance by Designation and Sub-Delegation </t>
    </r>
  </si>
  <si>
    <r>
      <rPr>
        <sz val="11"/>
        <color theme="1"/>
        <rFont val="Wingdings"/>
        <charset val="2"/>
      </rPr>
      <t>s</t>
    </r>
    <r>
      <rPr>
        <sz val="11"/>
        <color theme="1"/>
        <rFont val="Calibri"/>
        <family val="2"/>
        <scheme val="minor"/>
      </rPr>
      <t>PBA amounts must net to zero</t>
    </r>
  </si>
  <si>
    <r>
      <rPr>
        <sz val="11"/>
        <color theme="1"/>
        <rFont val="Wingdings"/>
        <charset val="2"/>
      </rPr>
      <t>s</t>
    </r>
    <r>
      <rPr>
        <sz val="11"/>
        <color theme="1"/>
        <rFont val="Calibri"/>
        <family val="2"/>
        <scheme val="minor"/>
      </rPr>
      <t>Budget Scenarios:</t>
    </r>
  </si>
  <si>
    <r>
      <t>s</t>
    </r>
    <r>
      <rPr>
        <sz val="11"/>
        <color theme="1"/>
        <rFont val="Calibri"/>
        <family val="2"/>
        <scheme val="minor"/>
      </rPr>
      <t xml:space="preserve"> </t>
    </r>
  </si>
  <si>
    <r>
      <t>s</t>
    </r>
    <r>
      <rPr>
        <sz val="11"/>
        <color theme="1"/>
        <rFont val="Calibri"/>
        <family val="2"/>
        <scheme val="minor"/>
      </rPr>
      <t>The approver must have the authority to make financial decisions for the DeptIDs being debited.</t>
    </r>
  </si>
  <si>
    <t>Note: a new delegation of authority will be implemented within a year, which will impact all financial actions</t>
  </si>
  <si>
    <t>Tools for Position Management</t>
  </si>
  <si>
    <t>First Version: To be manually updated weekly</t>
  </si>
  <si>
    <t>Special Notations</t>
  </si>
  <si>
    <r>
      <t>s</t>
    </r>
    <r>
      <rPr>
        <sz val="11"/>
        <color theme="1"/>
        <rFont val="Calibri"/>
        <family val="2"/>
        <scheme val="minor"/>
      </rPr>
      <t>Whole numbers may not be reflected with BPAs.</t>
    </r>
  </si>
  <si>
    <r>
      <t>s</t>
    </r>
    <r>
      <rPr>
        <sz val="11"/>
        <color theme="1"/>
        <rFont val="Calibri"/>
        <family val="2"/>
        <scheme val="minor"/>
      </rPr>
      <t>Do not need to "zero out" positions if vacant, etc.</t>
    </r>
  </si>
  <si>
    <r>
      <t>s</t>
    </r>
    <r>
      <rPr>
        <sz val="11"/>
        <color theme="1"/>
        <rFont val="Calibri"/>
        <family val="2"/>
        <scheme val="minor"/>
      </rPr>
      <t>Questica Ad-Hoc Report (View)</t>
    </r>
  </si>
  <si>
    <r>
      <t>s</t>
    </r>
    <r>
      <rPr>
        <sz val="11"/>
        <color theme="1"/>
        <rFont val="Calibri"/>
        <family val="2"/>
        <scheme val="minor"/>
      </rPr>
      <t>Tableau Budget Dashboard</t>
    </r>
  </si>
  <si>
    <t>Second Version: Updated daily after nightly process</t>
  </si>
  <si>
    <r>
      <t>s</t>
    </r>
    <r>
      <rPr>
        <sz val="11"/>
        <color theme="1"/>
        <rFont val="Calibri"/>
        <family val="2"/>
        <scheme val="minor"/>
      </rPr>
      <t>Transfer To / From</t>
    </r>
  </si>
  <si>
    <t>This field will be used to identify adjustments that need to be carried into the next fiscal year.</t>
  </si>
  <si>
    <t>PBA Perm - #XXXX to #XXXX</t>
  </si>
  <si>
    <t>PBA Temp - #XXXX to #XXXX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</si>
</sst>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"/>
    <numFmt numFmtId="165" formatCode="0.000%"/>
    <numFmt numFmtId="166" formatCode="&quot;$&quot;#,##0.00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i/>
      <sz val="9"/>
      <color rgb="FFC00000"/>
      <name val="Arial"/>
      <family val="2"/>
    </font>
    <font>
      <b/>
      <i/>
      <sz val="10"/>
      <color rgb="FFC00000"/>
      <name val="Arial"/>
      <family val="2"/>
    </font>
    <font>
      <b/>
      <sz val="9"/>
      <color rgb="FFC0000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8"/>
      <name val="Arial"/>
      <family val="2"/>
    </font>
    <font>
      <b/>
      <i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8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11"/>
      <color theme="1"/>
      <name val="Wingdings"/>
      <charset val="2"/>
    </font>
    <font>
      <sz val="11"/>
      <color theme="1"/>
      <name val="Calibri"/>
      <family val="2"/>
      <charset val="2"/>
      <scheme val="minor"/>
    </font>
    <font>
      <b/>
      <i/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79998168889431442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hair">
        <color indexed="64"/>
      </right>
      <top style="thin">
        <color indexed="64"/>
      </top>
      <bottom style="thin">
        <color theme="0" tint="-0.24994659260841701"/>
      </bottom>
      <diagonal/>
    </border>
    <border>
      <left style="hair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 style="hair">
        <color indexed="64"/>
      </right>
      <top style="thin">
        <color theme="0" tint="-0.24994659260841701"/>
      </top>
      <bottom style="thin">
        <color indexed="64"/>
      </bottom>
      <diagonal/>
    </border>
    <border>
      <left style="hair">
        <color indexed="64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hair">
        <color indexed="64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medium">
        <color indexed="64"/>
      </right>
      <top style="thin">
        <color rgb="FF000000"/>
      </top>
      <bottom style="double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6">
    <xf numFmtId="0" fontId="0" fillId="0" borderId="0" xfId="0"/>
    <xf numFmtId="49" fontId="7" fillId="0" borderId="0" xfId="0" applyNumberFormat="1" applyFont="1" applyAlignment="1">
      <alignment horizontal="left"/>
    </xf>
    <xf numFmtId="0" fontId="8" fillId="0" borderId="0" xfId="0" applyFont="1" applyAlignment="1" applyProtection="1">
      <alignment horizontal="left"/>
      <protection locked="0"/>
    </xf>
    <xf numFmtId="49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2" fontId="8" fillId="0" borderId="0" xfId="0" applyNumberFormat="1" applyFont="1" applyAlignment="1">
      <alignment horizontal="left"/>
    </xf>
    <xf numFmtId="49" fontId="6" fillId="3" borderId="0" xfId="0" applyNumberFormat="1" applyFont="1" applyFill="1" applyAlignment="1">
      <alignment horizontal="center" vertical="top"/>
    </xf>
    <xf numFmtId="49" fontId="7" fillId="0" borderId="0" xfId="0" applyNumberFormat="1" applyFont="1" applyAlignment="1">
      <alignment horizontal="center"/>
    </xf>
    <xf numFmtId="49" fontId="5" fillId="3" borderId="0" xfId="0" applyNumberFormat="1" applyFont="1" applyFill="1" applyAlignment="1">
      <alignment horizontal="center" vertical="top"/>
    </xf>
    <xf numFmtId="14" fontId="8" fillId="0" borderId="0" xfId="0" applyNumberFormat="1" applyFont="1" applyAlignment="1" applyProtection="1">
      <alignment horizontal="left"/>
      <protection locked="0"/>
    </xf>
    <xf numFmtId="49" fontId="5" fillId="3" borderId="0" xfId="0" applyNumberFormat="1" applyFont="1" applyFill="1" applyAlignment="1">
      <alignment horizontal="right"/>
    </xf>
    <xf numFmtId="14" fontId="6" fillId="3" borderId="1" xfId="0" applyNumberFormat="1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6" fillId="3" borderId="1" xfId="0" applyFont="1" applyFill="1" applyBorder="1" applyAlignment="1" applyProtection="1">
      <alignment horizontal="left"/>
      <protection locked="0"/>
    </xf>
    <xf numFmtId="49" fontId="9" fillId="0" borderId="1" xfId="0" applyNumberFormat="1" applyFont="1" applyBorder="1" applyAlignment="1">
      <alignment horizontal="left"/>
    </xf>
    <xf numFmtId="49" fontId="10" fillId="0" borderId="1" xfId="0" applyNumberFormat="1" applyFont="1" applyBorder="1" applyAlignment="1">
      <alignment horizontal="left"/>
    </xf>
    <xf numFmtId="49" fontId="10" fillId="0" borderId="0" xfId="0" applyNumberFormat="1" applyFont="1" applyAlignment="1">
      <alignment horizontal="left"/>
    </xf>
    <xf numFmtId="2" fontId="8" fillId="0" borderId="0" xfId="0" applyNumberFormat="1" applyFont="1" applyAlignment="1" applyProtection="1">
      <alignment horizontal="center"/>
      <protection locked="0"/>
    </xf>
    <xf numFmtId="49" fontId="6" fillId="3" borderId="0" xfId="0" applyNumberFormat="1" applyFont="1" applyFill="1" applyAlignment="1" applyProtection="1">
      <alignment horizontal="center"/>
      <protection locked="0"/>
    </xf>
    <xf numFmtId="164" fontId="5" fillId="2" borderId="3" xfId="0" applyNumberFormat="1" applyFont="1" applyFill="1" applyBorder="1" applyAlignment="1">
      <alignment horizontal="centerContinuous" vertical="center"/>
    </xf>
    <xf numFmtId="49" fontId="5" fillId="2" borderId="3" xfId="0" applyNumberFormat="1" applyFont="1" applyFill="1" applyBorder="1" applyAlignment="1">
      <alignment horizontal="centerContinuous" vertical="center"/>
    </xf>
    <xf numFmtId="49" fontId="5" fillId="2" borderId="4" xfId="0" applyNumberFormat="1" applyFont="1" applyFill="1" applyBorder="1" applyAlignment="1">
      <alignment horizontal="centerContinuous" vertical="center"/>
    </xf>
    <xf numFmtId="43" fontId="5" fillId="2" borderId="4" xfId="1" applyFont="1" applyFill="1" applyBorder="1" applyAlignment="1" applyProtection="1">
      <alignment horizontal="centerContinuous"/>
    </xf>
    <xf numFmtId="0" fontId="5" fillId="2" borderId="5" xfId="0" applyFont="1" applyFill="1" applyBorder="1" applyAlignment="1">
      <alignment horizontal="centerContinuous" vertical="center" wrapText="1"/>
    </xf>
    <xf numFmtId="164" fontId="5" fillId="2" borderId="6" xfId="0" applyNumberFormat="1" applyFont="1" applyFill="1" applyBorder="1" applyAlignment="1">
      <alignment horizontal="center" vertical="center"/>
    </xf>
    <xf numFmtId="44" fontId="5" fillId="2" borderId="6" xfId="2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43" fontId="5" fillId="2" borderId="7" xfId="1" applyFont="1" applyFill="1" applyBorder="1" applyAlignment="1" applyProtection="1">
      <alignment horizontal="right" vertical="center"/>
    </xf>
    <xf numFmtId="49" fontId="5" fillId="2" borderId="7" xfId="0" applyNumberFormat="1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 wrapText="1"/>
    </xf>
    <xf numFmtId="164" fontId="5" fillId="2" borderId="9" xfId="0" applyNumberFormat="1" applyFont="1" applyFill="1" applyBorder="1" applyAlignment="1">
      <alignment horizontal="center" vertical="center"/>
    </xf>
    <xf numFmtId="44" fontId="5" fillId="2" borderId="9" xfId="2" applyFont="1" applyFill="1" applyBorder="1" applyAlignment="1">
      <alignment horizontal="center" vertical="center"/>
    </xf>
    <xf numFmtId="49" fontId="5" fillId="2" borderId="9" xfId="0" applyNumberFormat="1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>
      <alignment horizontal="center" vertical="center"/>
    </xf>
    <xf numFmtId="43" fontId="5" fillId="2" borderId="10" xfId="1" applyFont="1" applyFill="1" applyBorder="1" applyAlignment="1" applyProtection="1">
      <alignment horizontal="right"/>
    </xf>
    <xf numFmtId="49" fontId="5" fillId="2" borderId="10" xfId="0" applyNumberFormat="1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 wrapText="1"/>
    </xf>
    <xf numFmtId="164" fontId="5" fillId="2" borderId="13" xfId="0" applyNumberFormat="1" applyFont="1" applyFill="1" applyBorder="1" applyAlignment="1">
      <alignment horizontal="center" vertical="center"/>
    </xf>
    <xf numFmtId="49" fontId="5" fillId="2" borderId="13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left" vertical="center" wrapText="1"/>
    </xf>
    <xf numFmtId="49" fontId="6" fillId="0" borderId="20" xfId="0" applyNumberFormat="1" applyFont="1" applyBorder="1" applyAlignment="1" applyProtection="1">
      <alignment horizontal="center" vertical="center"/>
      <protection locked="0"/>
    </xf>
    <xf numFmtId="49" fontId="6" fillId="0" borderId="23" xfId="0" applyNumberFormat="1" applyFont="1" applyBorder="1" applyAlignment="1" applyProtection="1">
      <alignment horizontal="center" vertical="center"/>
      <protection locked="0"/>
    </xf>
    <xf numFmtId="49" fontId="6" fillId="0" borderId="20" xfId="0" applyNumberFormat="1" applyFont="1" applyBorder="1" applyAlignment="1" applyProtection="1">
      <alignment horizontal="left" vertical="center"/>
      <protection locked="0"/>
    </xf>
    <xf numFmtId="49" fontId="6" fillId="0" borderId="21" xfId="0" applyNumberFormat="1" applyFont="1" applyBorder="1" applyAlignment="1" applyProtection="1">
      <alignment horizontal="left" vertical="center"/>
      <protection locked="0"/>
    </xf>
    <xf numFmtId="49" fontId="9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4" fontId="5" fillId="7" borderId="16" xfId="0" applyNumberFormat="1" applyFont="1" applyFill="1" applyBorder="1" applyAlignment="1">
      <alignment horizontal="center" vertical="center" wrapText="1"/>
    </xf>
    <xf numFmtId="49" fontId="5" fillId="7" borderId="14" xfId="0" applyNumberFormat="1" applyFont="1" applyFill="1" applyBorder="1" applyAlignment="1">
      <alignment horizontal="center" vertical="center" wrapText="1"/>
    </xf>
    <xf numFmtId="43" fontId="5" fillId="7" borderId="14" xfId="1" applyFont="1" applyFill="1" applyBorder="1" applyAlignment="1" applyProtection="1">
      <alignment horizontal="center" vertical="center" wrapText="1"/>
    </xf>
    <xf numFmtId="49" fontId="5" fillId="7" borderId="17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Continuous" vertical="top"/>
    </xf>
    <xf numFmtId="44" fontId="6" fillId="0" borderId="20" xfId="2" applyFont="1" applyFill="1" applyBorder="1" applyAlignment="1" applyProtection="1">
      <alignment horizontal="right" vertical="center"/>
      <protection locked="0"/>
    </xf>
    <xf numFmtId="0" fontId="2" fillId="0" borderId="26" xfId="0" applyFont="1" applyBorder="1" applyAlignment="1">
      <alignment horizontal="center"/>
    </xf>
    <xf numFmtId="49" fontId="6" fillId="0" borderId="29" xfId="0" applyNumberFormat="1" applyFont="1" applyBorder="1" applyAlignment="1" applyProtection="1">
      <alignment horizontal="center" vertical="center"/>
      <protection locked="0"/>
    </xf>
    <xf numFmtId="44" fontId="6" fillId="0" borderId="29" xfId="2" applyFont="1" applyFill="1" applyBorder="1" applyAlignment="1" applyProtection="1">
      <alignment horizontal="right" vertical="center"/>
      <protection locked="0"/>
    </xf>
    <xf numFmtId="49" fontId="6" fillId="0" borderId="29" xfId="0" applyNumberFormat="1" applyFont="1" applyBorder="1" applyAlignment="1" applyProtection="1">
      <alignment horizontal="left" vertical="center"/>
      <protection locked="0"/>
    </xf>
    <xf numFmtId="49" fontId="6" fillId="0" borderId="30" xfId="0" applyNumberFormat="1" applyFont="1" applyBorder="1" applyAlignment="1" applyProtection="1">
      <alignment horizontal="left" vertical="center"/>
      <protection locked="0"/>
    </xf>
    <xf numFmtId="2" fontId="0" fillId="4" borderId="0" xfId="0" applyNumberFormat="1" applyFill="1" applyAlignment="1" applyProtection="1">
      <alignment horizontal="center"/>
      <protection locked="0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3" fillId="0" borderId="0" xfId="0" applyFont="1" applyAlignment="1">
      <alignment horizontal="centerContinuous" vertical="top"/>
    </xf>
    <xf numFmtId="0" fontId="8" fillId="0" borderId="0" xfId="0" applyFont="1" applyAlignment="1" applyProtection="1">
      <alignment horizontal="center"/>
      <protection locked="0"/>
    </xf>
    <xf numFmtId="0" fontId="5" fillId="2" borderId="4" xfId="1" applyNumberFormat="1" applyFont="1" applyFill="1" applyBorder="1" applyAlignment="1" applyProtection="1">
      <alignment horizontal="centerContinuous"/>
    </xf>
    <xf numFmtId="0" fontId="5" fillId="7" borderId="14" xfId="1" applyNumberFormat="1" applyFont="1" applyFill="1" applyBorder="1" applyAlignment="1" applyProtection="1">
      <alignment horizontal="center" vertical="center" wrapText="1"/>
    </xf>
    <xf numFmtId="44" fontId="5" fillId="2" borderId="7" xfId="2" applyFont="1" applyFill="1" applyBorder="1" applyAlignment="1" applyProtection="1">
      <alignment horizontal="right" vertical="center"/>
    </xf>
    <xf numFmtId="44" fontId="5" fillId="2" borderId="11" xfId="2" applyFont="1" applyFill="1" applyBorder="1" applyAlignment="1" applyProtection="1">
      <alignment horizontal="right"/>
    </xf>
    <xf numFmtId="0" fontId="5" fillId="7" borderId="16" xfId="0" applyFont="1" applyFill="1" applyBorder="1" applyAlignment="1">
      <alignment horizontal="center" vertical="center" wrapText="1"/>
    </xf>
    <xf numFmtId="0" fontId="5" fillId="7" borderId="14" xfId="0" applyFont="1" applyFill="1" applyBorder="1" applyAlignment="1">
      <alignment horizontal="center" vertical="center" wrapText="1"/>
    </xf>
    <xf numFmtId="49" fontId="14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center" vertical="top"/>
    </xf>
    <xf numFmtId="49" fontId="14" fillId="3" borderId="0" xfId="0" applyNumberFormat="1" applyFont="1" applyFill="1" applyAlignment="1">
      <alignment horizontal="center" vertical="top"/>
    </xf>
    <xf numFmtId="49" fontId="12" fillId="3" borderId="0" xfId="0" applyNumberFormat="1" applyFont="1" applyFill="1" applyAlignment="1">
      <alignment horizontal="center" vertical="top"/>
    </xf>
    <xf numFmtId="49" fontId="12" fillId="3" borderId="0" xfId="0" applyNumberFormat="1" applyFont="1" applyFill="1" applyAlignment="1">
      <alignment horizontal="right"/>
    </xf>
    <xf numFmtId="14" fontId="8" fillId="3" borderId="1" xfId="0" applyNumberFormat="1" applyFont="1" applyFill="1" applyBorder="1" applyAlignment="1" applyProtection="1">
      <alignment horizontal="left"/>
      <protection locked="0"/>
    </xf>
    <xf numFmtId="49" fontId="8" fillId="0" borderId="0" xfId="0" applyNumberFormat="1" applyFont="1" applyAlignment="1">
      <alignment horizontal="center"/>
    </xf>
    <xf numFmtId="0" fontId="8" fillId="3" borderId="2" xfId="0" applyFont="1" applyFill="1" applyBorder="1" applyAlignment="1" applyProtection="1">
      <alignment horizontal="left"/>
      <protection locked="0"/>
    </xf>
    <xf numFmtId="0" fontId="8" fillId="3" borderId="1" xfId="0" applyFont="1" applyFill="1" applyBorder="1" applyAlignment="1" applyProtection="1">
      <alignment horizontal="left"/>
      <protection locked="0"/>
    </xf>
    <xf numFmtId="49" fontId="8" fillId="0" borderId="0" xfId="0" applyNumberFormat="1" applyFont="1"/>
    <xf numFmtId="164" fontId="5" fillId="5" borderId="13" xfId="0" applyNumberFormat="1" applyFont="1" applyFill="1" applyBorder="1" applyAlignment="1">
      <alignment horizontal="center" vertical="center" wrapText="1"/>
    </xf>
    <xf numFmtId="49" fontId="5" fillId="5" borderId="13" xfId="0" applyNumberFormat="1" applyFont="1" applyFill="1" applyBorder="1" applyAlignment="1">
      <alignment horizontal="center" vertical="center" wrapText="1"/>
    </xf>
    <xf numFmtId="49" fontId="5" fillId="5" borderId="11" xfId="0" applyNumberFormat="1" applyFont="1" applyFill="1" applyBorder="1" applyAlignment="1">
      <alignment horizontal="center" vertical="center" wrapText="1"/>
    </xf>
    <xf numFmtId="10" fontId="5" fillId="5" borderId="11" xfId="3" applyNumberFormat="1" applyFont="1" applyFill="1" applyBorder="1" applyAlignment="1" applyProtection="1">
      <alignment horizontal="center" vertical="center" wrapText="1"/>
    </xf>
    <xf numFmtId="0" fontId="5" fillId="5" borderId="32" xfId="0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left" vertical="center"/>
    </xf>
    <xf numFmtId="165" fontId="6" fillId="0" borderId="23" xfId="3" applyNumberFormat="1" applyFont="1" applyFill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 wrapText="1"/>
      <protection locked="0"/>
    </xf>
    <xf numFmtId="49" fontId="7" fillId="0" borderId="1" xfId="0" applyNumberFormat="1" applyFont="1" applyBorder="1" applyAlignment="1">
      <alignment horizontal="center"/>
    </xf>
    <xf numFmtId="49" fontId="6" fillId="0" borderId="33" xfId="0" applyNumberFormat="1" applyFont="1" applyBorder="1" applyAlignment="1" applyProtection="1">
      <alignment horizontal="center" vertical="center"/>
      <protection locked="0"/>
    </xf>
    <xf numFmtId="49" fontId="6" fillId="0" borderId="34" xfId="0" applyNumberFormat="1" applyFont="1" applyBorder="1" applyAlignment="1" applyProtection="1">
      <alignment horizontal="center" vertical="center"/>
      <protection locked="0"/>
    </xf>
    <xf numFmtId="49" fontId="4" fillId="4" borderId="0" xfId="0" applyNumberFormat="1" applyFont="1" applyFill="1" applyAlignment="1">
      <alignment horizontal="centerContinuous" vertical="top"/>
    </xf>
    <xf numFmtId="0" fontId="4" fillId="4" borderId="0" xfId="0" applyFont="1" applyFill="1" applyAlignment="1">
      <alignment horizontal="centerContinuous" vertical="top"/>
    </xf>
    <xf numFmtId="164" fontId="6" fillId="0" borderId="20" xfId="0" applyNumberFormat="1" applyFont="1" applyBorder="1" applyAlignment="1" applyProtection="1">
      <alignment horizontal="left" vertical="center"/>
      <protection locked="0"/>
    </xf>
    <xf numFmtId="164" fontId="6" fillId="0" borderId="29" xfId="0" applyNumberFormat="1" applyFont="1" applyBorder="1" applyAlignment="1" applyProtection="1">
      <alignment horizontal="left" vertical="center"/>
      <protection locked="0"/>
    </xf>
    <xf numFmtId="164" fontId="5" fillId="2" borderId="3" xfId="0" applyNumberFormat="1" applyFont="1" applyFill="1" applyBorder="1" applyAlignment="1">
      <alignment horizontal="centerContinuous" vertical="center" wrapText="1"/>
    </xf>
    <xf numFmtId="49" fontId="5" fillId="2" borderId="3" xfId="0" applyNumberFormat="1" applyFont="1" applyFill="1" applyBorder="1" applyAlignment="1">
      <alignment horizontal="centerContinuous" vertical="center" wrapText="1"/>
    </xf>
    <xf numFmtId="49" fontId="5" fillId="2" borderId="4" xfId="0" applyNumberFormat="1" applyFont="1" applyFill="1" applyBorder="1" applyAlignment="1">
      <alignment horizontal="centerContinuous" vertical="center" wrapText="1"/>
    </xf>
    <xf numFmtId="43" fontId="5" fillId="2" borderId="4" xfId="1" applyFont="1" applyFill="1" applyBorder="1" applyAlignment="1" applyProtection="1">
      <alignment horizontal="centerContinuous" wrapText="1"/>
    </xf>
    <xf numFmtId="164" fontId="5" fillId="2" borderId="22" xfId="0" applyNumberFormat="1" applyFont="1" applyFill="1" applyBorder="1" applyAlignment="1">
      <alignment horizontal="center" vertical="center"/>
    </xf>
    <xf numFmtId="49" fontId="5" fillId="2" borderId="22" xfId="0" applyNumberFormat="1" applyFont="1" applyFill="1" applyBorder="1" applyAlignment="1">
      <alignment horizontal="center" vertical="center"/>
    </xf>
    <xf numFmtId="49" fontId="5" fillId="2" borderId="23" xfId="0" applyNumberFormat="1" applyFont="1" applyFill="1" applyBorder="1" applyAlignment="1">
      <alignment horizontal="center" vertical="center"/>
    </xf>
    <xf numFmtId="49" fontId="5" fillId="2" borderId="23" xfId="0" applyNumberFormat="1" applyFont="1" applyFill="1" applyBorder="1" applyAlignment="1">
      <alignment horizontal="left" vertical="center"/>
    </xf>
    <xf numFmtId="0" fontId="5" fillId="2" borderId="31" xfId="0" applyFont="1" applyFill="1" applyBorder="1" applyAlignment="1">
      <alignment horizontal="left" vertical="center" wrapText="1"/>
    </xf>
    <xf numFmtId="164" fontId="5" fillId="2" borderId="19" xfId="0" applyNumberFormat="1" applyFont="1" applyFill="1" applyBorder="1" applyAlignment="1">
      <alignment horizontal="center" vertical="center"/>
    </xf>
    <xf numFmtId="49" fontId="5" fillId="2" borderId="19" xfId="0" applyNumberFormat="1" applyFont="1" applyFill="1" applyBorder="1" applyAlignment="1">
      <alignment horizontal="center" vertical="center"/>
    </xf>
    <xf numFmtId="49" fontId="5" fillId="2" borderId="20" xfId="0" applyNumberFormat="1" applyFont="1" applyFill="1" applyBorder="1" applyAlignment="1">
      <alignment horizontal="center" vertical="center"/>
    </xf>
    <xf numFmtId="164" fontId="5" fillId="2" borderId="16" xfId="0" applyNumberFormat="1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9" fontId="11" fillId="2" borderId="14" xfId="1" applyNumberFormat="1" applyFont="1" applyFill="1" applyBorder="1" applyAlignment="1" applyProtection="1">
      <alignment horizontal="center" vertical="center" wrapText="1"/>
    </xf>
    <xf numFmtId="49" fontId="5" fillId="2" borderId="14" xfId="0" applyNumberFormat="1" applyFont="1" applyFill="1" applyBorder="1" applyAlignment="1">
      <alignment horizontal="left" vertical="center"/>
    </xf>
    <xf numFmtId="49" fontId="4" fillId="8" borderId="0" xfId="0" applyNumberFormat="1" applyFont="1" applyFill="1" applyAlignment="1">
      <alignment horizontal="centerContinuous" vertical="top"/>
    </xf>
    <xf numFmtId="9" fontId="11" fillId="2" borderId="4" xfId="1" applyNumberFormat="1" applyFont="1" applyFill="1" applyBorder="1" applyAlignment="1" applyProtection="1">
      <alignment horizontal="right"/>
    </xf>
    <xf numFmtId="0" fontId="11" fillId="2" borderId="4" xfId="1" applyNumberFormat="1" applyFont="1" applyFill="1" applyBorder="1" applyAlignment="1" applyProtection="1">
      <alignment horizontal="right"/>
    </xf>
    <xf numFmtId="0" fontId="15" fillId="0" borderId="27" xfId="0" applyFont="1" applyBorder="1" applyAlignment="1">
      <alignment horizontal="center"/>
    </xf>
    <xf numFmtId="164" fontId="15" fillId="0" borderId="28" xfId="0" applyNumberFormat="1" applyFont="1" applyBorder="1" applyAlignment="1">
      <alignment horizontal="center"/>
    </xf>
    <xf numFmtId="43" fontId="16" fillId="0" borderId="28" xfId="1" applyFont="1" applyBorder="1" applyAlignment="1">
      <alignment horizontal="right"/>
    </xf>
    <xf numFmtId="43" fontId="16" fillId="0" borderId="35" xfId="1" applyFont="1" applyBorder="1" applyAlignment="1">
      <alignment horizontal="right"/>
    </xf>
    <xf numFmtId="0" fontId="17" fillId="6" borderId="18" xfId="0" applyFont="1" applyFill="1" applyBorder="1" applyAlignment="1">
      <alignment horizontal="center" vertical="center" wrapText="1"/>
    </xf>
    <xf numFmtId="49" fontId="17" fillId="6" borderId="0" xfId="0" applyNumberFormat="1" applyFont="1" applyFill="1" applyAlignment="1">
      <alignment horizontal="center" vertical="center" wrapText="1"/>
    </xf>
    <xf numFmtId="10" fontId="17" fillId="6" borderId="0" xfId="0" applyNumberFormat="1" applyFont="1" applyFill="1" applyAlignment="1">
      <alignment horizontal="center" vertical="center" wrapText="1"/>
    </xf>
    <xf numFmtId="43" fontId="17" fillId="6" borderId="0" xfId="1" applyFont="1" applyFill="1" applyBorder="1" applyAlignment="1">
      <alignment horizontal="center" vertical="center"/>
    </xf>
    <xf numFmtId="0" fontId="17" fillId="6" borderId="0" xfId="0" applyFont="1" applyFill="1" applyAlignment="1">
      <alignment horizontal="center" vertical="center" wrapText="1"/>
    </xf>
    <xf numFmtId="49" fontId="17" fillId="6" borderId="36" xfId="0" applyNumberFormat="1" applyFont="1" applyFill="1" applyBorder="1" applyAlignment="1">
      <alignment horizontal="center" vertical="center" wrapText="1"/>
    </xf>
    <xf numFmtId="166" fontId="17" fillId="0" borderId="2" xfId="0" applyNumberFormat="1" applyFont="1" applyBorder="1" applyAlignment="1">
      <alignment horizontal="right"/>
    </xf>
    <xf numFmtId="10" fontId="17" fillId="0" borderId="2" xfId="0" applyNumberFormat="1" applyFont="1" applyBorder="1" applyAlignment="1">
      <alignment horizontal="center" vertical="center" wrapText="1"/>
    </xf>
    <xf numFmtId="49" fontId="17" fillId="0" borderId="38" xfId="0" applyNumberFormat="1" applyFont="1" applyBorder="1" applyAlignment="1">
      <alignment horizontal="center" vertical="center"/>
    </xf>
    <xf numFmtId="49" fontId="16" fillId="0" borderId="18" xfId="0" applyNumberFormat="1" applyFont="1" applyBorder="1" applyAlignment="1">
      <alignment horizontal="right"/>
    </xf>
    <xf numFmtId="43" fontId="16" fillId="0" borderId="0" xfId="0" applyNumberFormat="1" applyFont="1" applyAlignment="1">
      <alignment horizontal="right"/>
    </xf>
    <xf numFmtId="44" fontId="16" fillId="0" borderId="0" xfId="2" applyFont="1" applyBorder="1" applyAlignment="1">
      <alignment horizontal="right"/>
    </xf>
    <xf numFmtId="165" fontId="16" fillId="0" borderId="36" xfId="0" applyNumberFormat="1" applyFont="1" applyBorder="1" applyAlignment="1">
      <alignment horizontal="right"/>
    </xf>
    <xf numFmtId="166" fontId="16" fillId="0" borderId="39" xfId="0" applyNumberFormat="1" applyFont="1" applyBorder="1" applyAlignment="1">
      <alignment horizontal="right"/>
    </xf>
    <xf numFmtId="165" fontId="16" fillId="0" borderId="39" xfId="0" applyNumberFormat="1" applyFont="1" applyBorder="1" applyAlignment="1">
      <alignment horizontal="right"/>
    </xf>
    <xf numFmtId="165" fontId="16" fillId="0" borderId="40" xfId="0" applyNumberFormat="1" applyFont="1" applyBorder="1" applyAlignment="1">
      <alignment horizontal="right"/>
    </xf>
    <xf numFmtId="49" fontId="16" fillId="0" borderId="25" xfId="0" applyNumberFormat="1" applyFont="1" applyBorder="1" applyAlignment="1">
      <alignment horizontal="right"/>
    </xf>
    <xf numFmtId="166" fontId="16" fillId="0" borderId="26" xfId="0" applyNumberFormat="1" applyFont="1" applyBorder="1" applyAlignment="1">
      <alignment horizontal="right"/>
    </xf>
    <xf numFmtId="166" fontId="16" fillId="0" borderId="41" xfId="0" applyNumberFormat="1" applyFont="1" applyBorder="1" applyAlignment="1">
      <alignment horizontal="right"/>
    </xf>
    <xf numFmtId="0" fontId="18" fillId="0" borderId="28" xfId="0" applyFont="1" applyBorder="1"/>
    <xf numFmtId="0" fontId="18" fillId="0" borderId="35" xfId="0" applyFont="1" applyBorder="1"/>
    <xf numFmtId="0" fontId="19" fillId="4" borderId="18" xfId="0" applyFont="1" applyFill="1" applyBorder="1" applyAlignment="1">
      <alignment horizontal="center" vertical="center" wrapText="1"/>
    </xf>
    <xf numFmtId="0" fontId="19" fillId="4" borderId="0" xfId="0" applyFont="1" applyFill="1" applyAlignment="1">
      <alignment horizontal="center" vertical="center" wrapText="1"/>
    </xf>
    <xf numFmtId="0" fontId="17" fillId="4" borderId="0" xfId="0" applyFont="1" applyFill="1" applyAlignment="1">
      <alignment horizontal="center" vertical="center" wrapText="1"/>
    </xf>
    <xf numFmtId="0" fontId="17" fillId="4" borderId="36" xfId="0" applyFont="1" applyFill="1" applyBorder="1" applyAlignment="1">
      <alignment horizontal="center" vertical="center" wrapText="1"/>
    </xf>
    <xf numFmtId="10" fontId="16" fillId="0" borderId="38" xfId="0" applyNumberFormat="1" applyFont="1" applyBorder="1" applyAlignment="1">
      <alignment horizontal="right"/>
    </xf>
    <xf numFmtId="43" fontId="16" fillId="0" borderId="0" xfId="1" applyFont="1" applyBorder="1" applyAlignment="1">
      <alignment horizontal="right"/>
    </xf>
    <xf numFmtId="44" fontId="16" fillId="0" borderId="39" xfId="2" applyFont="1" applyBorder="1" applyAlignment="1">
      <alignment horizontal="right"/>
    </xf>
    <xf numFmtId="166" fontId="16" fillId="0" borderId="26" xfId="0" applyNumberFormat="1" applyFont="1" applyBorder="1" applyAlignment="1">
      <alignment horizontal="right" vertical="top"/>
    </xf>
    <xf numFmtId="0" fontId="16" fillId="0" borderId="37" xfId="0" applyFont="1" applyBorder="1" applyAlignment="1">
      <alignment horizontal="center"/>
    </xf>
    <xf numFmtId="49" fontId="16" fillId="0" borderId="37" xfId="0" applyNumberFormat="1" applyFont="1" applyBorder="1" applyAlignment="1">
      <alignment horizontal="center"/>
    </xf>
    <xf numFmtId="10" fontId="17" fillId="0" borderId="2" xfId="0" applyNumberFormat="1" applyFont="1" applyBorder="1" applyAlignment="1">
      <alignment horizontal="right"/>
    </xf>
    <xf numFmtId="44" fontId="17" fillId="0" borderId="2" xfId="2" applyFont="1" applyBorder="1" applyAlignment="1">
      <alignment horizontal="right"/>
    </xf>
    <xf numFmtId="9" fontId="5" fillId="2" borderId="23" xfId="1" applyNumberFormat="1" applyFont="1" applyFill="1" applyBorder="1" applyAlignment="1" applyProtection="1">
      <alignment horizontal="center"/>
    </xf>
    <xf numFmtId="49" fontId="6" fillId="0" borderId="14" xfId="0" applyNumberFormat="1" applyFont="1" applyBorder="1" applyAlignment="1" applyProtection="1">
      <alignment horizontal="center" vertical="center"/>
      <protection locked="0"/>
    </xf>
    <xf numFmtId="165" fontId="6" fillId="0" borderId="14" xfId="3" applyNumberFormat="1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166" fontId="17" fillId="8" borderId="2" xfId="0" applyNumberFormat="1" applyFont="1" applyFill="1" applyBorder="1" applyAlignment="1">
      <alignment horizontal="right"/>
    </xf>
    <xf numFmtId="165" fontId="16" fillId="8" borderId="0" xfId="0" applyNumberFormat="1" applyFont="1" applyFill="1" applyAlignment="1">
      <alignment horizontal="right"/>
    </xf>
    <xf numFmtId="44" fontId="16" fillId="8" borderId="0" xfId="2" applyFont="1" applyFill="1" applyBorder="1" applyAlignment="1">
      <alignment horizontal="right"/>
    </xf>
    <xf numFmtId="44" fontId="20" fillId="2" borderId="28" xfId="0" applyNumberFormat="1" applyFont="1" applyFill="1" applyBorder="1" applyAlignment="1">
      <alignment horizontal="left"/>
    </xf>
    <xf numFmtId="0" fontId="21" fillId="2" borderId="28" xfId="0" applyFont="1" applyFill="1" applyBorder="1"/>
    <xf numFmtId="165" fontId="5" fillId="2" borderId="23" xfId="1" applyNumberFormat="1" applyFont="1" applyFill="1" applyBorder="1" applyAlignment="1" applyProtection="1">
      <alignment horizontal="right"/>
    </xf>
    <xf numFmtId="0" fontId="0" fillId="0" borderId="0" xfId="0" applyAlignment="1">
      <alignment horizontal="left" indent="3"/>
    </xf>
    <xf numFmtId="0" fontId="23" fillId="0" borderId="0" xfId="0" applyFont="1" applyAlignment="1">
      <alignment horizontal="left" indent="1"/>
    </xf>
    <xf numFmtId="0" fontId="22" fillId="0" borderId="0" xfId="0" applyFont="1" applyAlignment="1">
      <alignment horizontal="left" indent="1"/>
    </xf>
    <xf numFmtId="0" fontId="0" fillId="0" borderId="0" xfId="0" applyAlignment="1">
      <alignment horizontal="left" indent="4"/>
    </xf>
    <xf numFmtId="0" fontId="24" fillId="0" borderId="0" xfId="0" applyFont="1"/>
    <xf numFmtId="49" fontId="6" fillId="0" borderId="23" xfId="3" applyNumberFormat="1" applyFont="1" applyFill="1" applyBorder="1" applyAlignment="1" applyProtection="1">
      <alignment horizontal="center" vertical="center"/>
      <protection locked="0"/>
    </xf>
    <xf numFmtId="49" fontId="6" fillId="0" borderId="14" xfId="3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indent="6"/>
    </xf>
    <xf numFmtId="49" fontId="25" fillId="0" borderId="0" xfId="0" applyNumberFormat="1" applyFont="1" applyAlignment="1">
      <alignment horizontal="center" wrapText="1"/>
    </xf>
    <xf numFmtId="0" fontId="14" fillId="0" borderId="0" xfId="0" applyFont="1" applyAlignment="1">
      <alignment horizontal="center" vertical="top"/>
    </xf>
    <xf numFmtId="49" fontId="5" fillId="0" borderId="0" xfId="0" applyNumberFormat="1" applyFont="1" applyAlignment="1">
      <alignment horizontal="right"/>
    </xf>
    <xf numFmtId="0" fontId="13" fillId="0" borderId="0" xfId="0" applyFont="1" applyAlignment="1">
      <alignment horizontal="center" wrapText="1"/>
    </xf>
    <xf numFmtId="0" fontId="6" fillId="0" borderId="1" xfId="0" applyFont="1" applyBorder="1" applyAlignment="1" applyProtection="1">
      <alignment horizontal="left"/>
      <protection locked="0"/>
    </xf>
    <xf numFmtId="14" fontId="6" fillId="0" borderId="2" xfId="0" applyNumberFormat="1" applyFont="1" applyBorder="1" applyAlignment="1" applyProtection="1">
      <alignment horizontal="left"/>
      <protection locked="0"/>
    </xf>
    <xf numFmtId="0" fontId="6" fillId="0" borderId="2" xfId="0" applyFont="1" applyBorder="1" applyAlignment="1" applyProtection="1">
      <alignment horizontal="left"/>
      <protection locked="0"/>
    </xf>
    <xf numFmtId="0" fontId="8" fillId="0" borderId="1" xfId="0" applyFont="1" applyBorder="1" applyAlignment="1" applyProtection="1">
      <alignment horizontal="left"/>
      <protection locked="0"/>
    </xf>
    <xf numFmtId="0" fontId="8" fillId="0" borderId="1" xfId="0" applyFont="1" applyBorder="1" applyAlignment="1" applyProtection="1">
      <alignment horizontal="center"/>
      <protection locked="0"/>
    </xf>
    <xf numFmtId="14" fontId="8" fillId="0" borderId="2" xfId="0" applyNumberFormat="1" applyFont="1" applyBorder="1" applyAlignment="1" applyProtection="1">
      <alignment horizontal="left"/>
      <protection locked="0"/>
    </xf>
    <xf numFmtId="49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49" fontId="7" fillId="0" borderId="0" xfId="0" applyNumberFormat="1" applyFont="1" applyAlignment="1">
      <alignment horizontal="left" wrapText="1"/>
    </xf>
    <xf numFmtId="0" fontId="8" fillId="0" borderId="2" xfId="0" applyFont="1" applyBorder="1" applyAlignment="1" applyProtection="1">
      <alignment horizontal="left"/>
      <protection locked="0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32">
    <dxf>
      <font>
        <b/>
        <i val="0"/>
        <color rgb="FFC00000"/>
      </font>
      <fill>
        <patternFill>
          <bgColor rgb="FFFFFF00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/>
        <i val="0"/>
        <color rgb="FFC00000"/>
      </font>
      <fill>
        <patternFill>
          <bgColor rgb="FFFFFF00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/>
        <top/>
        <bottom style="thin">
          <color theme="0" tint="-0.2499465926084170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30" formatCode="@"/>
      <alignment horizontal="center" vertical="center" textRotation="0" wrapText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 style="thin">
          <color theme="0" tint="-0.2499465926084170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 style="thin">
          <color theme="0" tint="-0.2499465926084170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5" formatCode="0.0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 style="thin">
          <color theme="0" tint="-0.2499465926084170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 style="thin">
          <color theme="0" tint="-0.2499465926084170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 style="thin">
          <color theme="0" tint="-0.2499465926084170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 style="thin">
          <color theme="0" tint="-0.2499465926084170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30" formatCode="@"/>
      <alignment horizontal="center" vertical="center" textRotation="0" wrapText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 style="thin">
          <color theme="0" tint="-0.2499465926084170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30" formatCode="@"/>
      <alignment horizontal="center" vertical="center" textRotation="0" wrapText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 style="thin">
          <color theme="0" tint="-0.2499465926084170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30" formatCode="@"/>
      <alignment horizontal="center" vertical="center" textRotation="0" wrapText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 style="thin">
          <color theme="0" tint="-0.2499465926084170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30" formatCode="@"/>
      <alignment horizontal="center" vertical="center" textRotation="0" wrapText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 style="thin">
          <color theme="0" tint="-0.24994659260841701"/>
        </bottom>
      </border>
      <protection locked="0" hidden="0"/>
    </dxf>
    <dxf>
      <font>
        <sz val="9"/>
        <color auto="1"/>
        <name val="Arial"/>
        <family val="2"/>
        <scheme val="none"/>
      </font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 style="thin">
          <color theme="0" tint="-0.24994659260841701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00000000"/>
      <alignment horizontal="lef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30" formatCode="@"/>
      <alignment horizontal="left" vertical="center" textRotation="0" wrapText="0" indent="0" justifyLastLine="0" shrinkToFit="0" readingOrder="0"/>
      <border diagonalUp="0" diagonalDown="0" outline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30" formatCode="@"/>
      <alignment horizontal="left" vertical="center" textRotation="0" wrapText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30" formatCode="@"/>
      <alignment horizontal="center" vertical="center" textRotation="0" wrapText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30" formatCode="@"/>
      <alignment horizontal="center" vertical="center" textRotation="0" wrapText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30" formatCode="@"/>
      <alignment horizontal="center" vertical="center" textRotation="0" wrapText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30" formatCode="@"/>
      <alignment horizontal="center" vertical="center" textRotation="0" wrapText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30" formatCode="@"/>
      <alignment horizontal="center" vertical="center" textRotation="0" wrapText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30" formatCode="@"/>
      <alignment horizontal="center" vertical="center" textRotation="0" wrapText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30" formatCode="@"/>
      <alignment horizontal="center" vertical="center" textRotation="0" wrapText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30" formatCode="@"/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00000000"/>
      <alignment horizontal="left" vertical="center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/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ne-Marie L. Larrabure" refreshedDate="45330.951457986113" createdVersion="8" refreshedVersion="8" minRefreshableVersion="3" recordCount="8" xr:uid="{899BF321-2257-4831-8387-05D0F312ECD9}">
  <cacheSource type="worksheet">
    <worksheetSource name="Transfer"/>
  </cacheSource>
  <cacheFields count="15">
    <cacheField name="Position _x000a_Number" numFmtId="164">
      <sharedItems containsNonDate="0" containsString="0" containsBlank="1"/>
    </cacheField>
    <cacheField name="Current Scenario" numFmtId="49">
      <sharedItems containsNonDate="0" containsString="0" containsBlank="1"/>
    </cacheField>
    <cacheField name="Current Budget" numFmtId="44">
      <sharedItems containsNonDate="0" containsString="0" containsBlank="1"/>
    </cacheField>
    <cacheField name="Account" numFmtId="49">
      <sharedItems containsNonDate="0" containsString="0" containsBlank="1"/>
    </cacheField>
    <cacheField name="Fund" numFmtId="49">
      <sharedItems containsNonDate="0" containsString="0" containsBlank="1"/>
    </cacheField>
    <cacheField name="DeptId" numFmtId="49">
      <sharedItems containsNonDate="0" containsString="0" containsBlank="1"/>
    </cacheField>
    <cacheField name="Pgm" numFmtId="49">
      <sharedItems containsNonDate="0" containsString="0" containsBlank="1"/>
    </cacheField>
    <cacheField name="Class" numFmtId="49">
      <sharedItems containsNonDate="0" containsString="0" containsBlank="1"/>
    </cacheField>
    <cacheField name="Designation" numFmtId="49">
      <sharedItems containsNonDate="0" containsString="0" containsBlank="1" count="1">
        <m/>
      </sharedItems>
    </cacheField>
    <cacheField name="Sub-_x000a_Designation" numFmtId="49">
      <sharedItems containsNonDate="0" containsString="0" containsBlank="1" count="1">
        <m/>
      </sharedItems>
    </cacheField>
    <cacheField name="PBA _x000a_Scenario" numFmtId="49">
      <sharedItems containsNonDate="0" containsString="0" containsBlank="1"/>
    </cacheField>
    <cacheField name="PBA Adjustment" numFmtId="44">
      <sharedItems containsNonDate="0" containsString="0" containsBlank="1"/>
    </cacheField>
    <cacheField name="New _x000a_Budget for FY23/24" numFmtId="44">
      <sharedItems containsNonDate="0" containsString="0" containsBlank="1"/>
    </cacheField>
    <cacheField name="Transfer To / From" numFmtId="49">
      <sharedItems containsBlank="1"/>
    </cacheField>
    <cacheField name="Brief Description" numFmtId="49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">
  <r>
    <m/>
    <m/>
    <m/>
    <m/>
    <m/>
    <m/>
    <m/>
    <m/>
    <x v="0"/>
    <x v="0"/>
    <m/>
    <m/>
    <m/>
    <s v="                                "/>
    <m/>
  </r>
  <r>
    <m/>
    <m/>
    <m/>
    <m/>
    <m/>
    <m/>
    <m/>
    <m/>
    <x v="0"/>
    <x v="0"/>
    <m/>
    <m/>
    <m/>
    <m/>
    <m/>
  </r>
  <r>
    <m/>
    <m/>
    <m/>
    <m/>
    <m/>
    <m/>
    <m/>
    <m/>
    <x v="0"/>
    <x v="0"/>
    <m/>
    <m/>
    <m/>
    <m/>
    <m/>
  </r>
  <r>
    <m/>
    <m/>
    <m/>
    <m/>
    <m/>
    <m/>
    <m/>
    <m/>
    <x v="0"/>
    <x v="0"/>
    <m/>
    <m/>
    <m/>
    <m/>
    <m/>
  </r>
  <r>
    <m/>
    <m/>
    <m/>
    <m/>
    <m/>
    <m/>
    <m/>
    <m/>
    <x v="0"/>
    <x v="0"/>
    <m/>
    <m/>
    <m/>
    <m/>
    <m/>
  </r>
  <r>
    <m/>
    <m/>
    <m/>
    <m/>
    <m/>
    <m/>
    <m/>
    <m/>
    <x v="0"/>
    <x v="0"/>
    <m/>
    <m/>
    <m/>
    <m/>
    <m/>
  </r>
  <r>
    <m/>
    <m/>
    <m/>
    <m/>
    <m/>
    <m/>
    <m/>
    <m/>
    <x v="0"/>
    <x v="0"/>
    <m/>
    <m/>
    <m/>
    <s v="                                "/>
    <m/>
  </r>
  <r>
    <m/>
    <m/>
    <m/>
    <m/>
    <m/>
    <m/>
    <m/>
    <m/>
    <x v="0"/>
    <x v="0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193708D-7301-47D5-9C96-B964E46CE898}" name="PivotTable2" cacheId="1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S1:T4" firstHeaderRow="1" firstDataRow="1" firstDataCol="1"/>
  <pivotFields count="15"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2">
        <item x="0"/>
        <item t="default"/>
      </items>
    </pivotField>
    <pivotField axis="axisRow" showAll="0">
      <items count="2">
        <item x="0"/>
        <item t="default"/>
      </items>
    </pivotField>
    <pivotField showAll="0"/>
    <pivotField showAll="0"/>
    <pivotField dataField="1" showAll="0"/>
    <pivotField showAll="0"/>
    <pivotField showAll="0"/>
  </pivotFields>
  <rowFields count="2">
    <field x="8"/>
    <field x="9"/>
  </rowFields>
  <rowItems count="3">
    <i>
      <x/>
    </i>
    <i r="1">
      <x/>
    </i>
    <i t="grand">
      <x/>
    </i>
  </rowItems>
  <colItems count="1">
    <i/>
  </colItems>
  <dataFields count="1">
    <dataField name="Sum of New " fld="12" baseField="8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B16CD5B-6207-4D8E-B9D9-C1FCD6238961}" name="Transfer" displayName="Transfer" ref="A13:O46" totalsRowShown="0" headerRowDxfId="31">
  <autoFilter ref="A13:O46" xr:uid="{0B16CD5B-6207-4D8E-B9D9-C1FCD6238961}"/>
  <tableColumns count="15">
    <tableColumn id="1" xr3:uid="{F0AE4CA9-7158-4252-9114-B9F40D386FFF}" name="Position _x000a_Number" dataDxfId="30"/>
    <tableColumn id="2" xr3:uid="{7AFFBBAB-B9CD-48D6-8C58-597E6E764709}" name="Current Scenario" dataDxfId="29"/>
    <tableColumn id="3" xr3:uid="{512DA646-3427-40C6-B398-C1417047457F}" name="Current Budget" dataDxfId="28" dataCellStyle="Currency"/>
    <tableColumn id="4" xr3:uid="{B7510BF3-E61A-4E63-AF74-7E6EE2ED3732}" name="Account" dataDxfId="27"/>
    <tableColumn id="5" xr3:uid="{E7C2DDD6-9D9A-43D3-BE01-A212AC4995CE}" name="Fund" dataDxfId="26"/>
    <tableColumn id="6" xr3:uid="{A57EFF88-2ED0-48CE-9357-0A74B37FA499}" name="DeptId" dataDxfId="25"/>
    <tableColumn id="7" xr3:uid="{4CB9A9AB-004B-43C7-8AE7-D424E380A6E1}" name="Pgm" dataDxfId="24"/>
    <tableColumn id="8" xr3:uid="{C35C2A97-2A5D-476D-97DB-3035468DFD60}" name="Class" dataDxfId="23"/>
    <tableColumn id="9" xr3:uid="{2E6389D7-5474-402B-91F0-0D02276EF8AB}" name="POM01 Designation" dataDxfId="22"/>
    <tableColumn id="10" xr3:uid="{6F787F71-F571-4C61-8251-E987EC0F3E2E}" name="POM01 Sub-_x000a_Designation" dataDxfId="21"/>
    <tableColumn id="11" xr3:uid="{9A1CDAFE-A85F-4384-88FD-6ECA2DBB8F07}" name="PBA _x000a_Scenario" dataDxfId="20"/>
    <tableColumn id="12" xr3:uid="{19F33106-4181-43EF-982E-037C9A43AF4C}" name="PBA Adjustment" dataDxfId="19" dataCellStyle="Currency"/>
    <tableColumn id="13" xr3:uid="{EB4C9EAB-3063-4C03-8C96-E6821AF1D744}" name="New _x000a_Budget for FY23/24" dataDxfId="18" dataCellStyle="Currency">
      <calculatedColumnFormula>+Transfer[[#This Row],[Current Budget]]+Transfer[[#This Row],[PBA Adjustment]]</calculatedColumnFormula>
    </tableColumn>
    <tableColumn id="14" xr3:uid="{C30C0CC7-A4F3-423F-BBFD-9BE6EFC728AF}" name="Transfer To / From" dataDxfId="17"/>
    <tableColumn id="15" xr3:uid="{5F0A421F-C867-4A57-AC67-FE7DCB9273F5}" name="Brief Description" dataDxfId="1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D4A4E6E-F571-4640-8F96-DE38EBFF9B6A}" name="Distribution" displayName="Distribution" ref="A16:M39" totalsRowShown="0" headerRowBorderDxfId="15">
  <autoFilter ref="A16:M39" xr:uid="{3D4A4E6E-F571-4640-8F96-DE38EBFF9B6A}"/>
  <tableColumns count="13">
    <tableColumn id="1" xr3:uid="{F4C6A81A-4299-417D-91AF-F661C232E48C}" name="Position Number" dataDxfId="14"/>
    <tableColumn id="2" xr3:uid="{8267718D-E637-47B3-9114-4DAA6D2706C7}" name="Account" dataDxfId="13"/>
    <tableColumn id="3" xr3:uid="{28F11DE3-39F4-48F0-8A52-5444DE0A6CA6}" name="Fund" dataDxfId="12"/>
    <tableColumn id="4" xr3:uid="{B61E0B55-1834-4A00-B205-A999D4A9BE1C}" name="Deptid" dataDxfId="11"/>
    <tableColumn id="5" xr3:uid="{CB1AAC61-0291-4880-9AFB-67A418BCBADE}" name="Pgm" dataDxfId="10"/>
    <tableColumn id="6" xr3:uid="{09D54A19-013A-474F-A22B-596643152721}" name="Class" dataDxfId="9"/>
    <tableColumn id="7" xr3:uid="{5757C31E-FE55-4935-8449-16939AFCA7C5}" name="POM01 Designation" dataDxfId="8"/>
    <tableColumn id="8" xr3:uid="{9B511AAD-8BFF-4AB5-AD63-A11E3D658AFF}" name="POM01 Sub-Designation" dataDxfId="7"/>
    <tableColumn id="9" xr3:uid="{6658D2B4-B638-4653-9A5C-A5151EC6DE57}" name="PBA _x000a_Scenario" dataDxfId="6"/>
    <tableColumn id="10" xr3:uid="{0B0DC9C4-96E2-4F26-8E0D-B4AC4F109C56}" name="Distr % _x000a_Adj" dataDxfId="5" dataCellStyle="Percent"/>
    <tableColumn id="11" xr3:uid="{2E816812-5985-4281-8E9F-EAA0E5F4F698}" name="Update Actuals CFS" dataDxfId="4" dataCellStyle="Percent"/>
    <tableColumn id="12" xr3:uid="{116F6D43-FC5C-46E5-B795-9993E6122382}" name="Transfer To / From" dataDxfId="3"/>
    <tableColumn id="13" xr3:uid="{314E0BBD-68A5-42EF-AB76-A13B92AC7588}" name="Brief Description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BDA398-6F57-4E4D-BB12-AE067497D209}">
  <sheetPr>
    <pageSetUpPr fitToPage="1"/>
  </sheetPr>
  <dimension ref="A1:T46"/>
  <sheetViews>
    <sheetView workbookViewId="0">
      <pane xSplit="1" ySplit="13" topLeftCell="B14" activePane="bottomRight" state="frozen"/>
      <selection pane="topRight" activeCell="B1" sqref="B1"/>
      <selection pane="bottomLeft" activeCell="A14" sqref="A14"/>
      <selection pane="bottomRight" activeCell="U39" sqref="U39"/>
    </sheetView>
  </sheetViews>
  <sheetFormatPr defaultRowHeight="14.55"/>
  <cols>
    <col min="1" max="1" width="9.33203125" customWidth="1"/>
    <col min="2" max="2" width="11.88671875" style="48" customWidth="1"/>
    <col min="3" max="3" width="12.33203125" customWidth="1"/>
    <col min="4" max="4" width="8" customWidth="1"/>
    <col min="5" max="5" width="6.88671875" customWidth="1"/>
    <col min="6" max="6" width="7.5546875" customWidth="1"/>
    <col min="7" max="7" width="5.33203125" customWidth="1"/>
    <col min="8" max="8" width="6.109375" customWidth="1"/>
    <col min="9" max="9" width="13.33203125" customWidth="1"/>
    <col min="10" max="10" width="13.6640625" bestFit="1" customWidth="1"/>
    <col min="11" max="11" width="12.33203125" bestFit="1" customWidth="1"/>
    <col min="12" max="12" width="12.109375" customWidth="1"/>
    <col min="13" max="13" width="13.33203125" customWidth="1"/>
    <col min="14" max="14" width="23.5546875" bestFit="1" customWidth="1"/>
    <col min="15" max="15" width="21" bestFit="1" customWidth="1"/>
    <col min="16" max="18" width="1" customWidth="1"/>
    <col min="19" max="19" width="13.109375" bestFit="1" customWidth="1"/>
    <col min="20" max="20" width="12.109375" bestFit="1" customWidth="1"/>
    <col min="21" max="21" width="32.109375" bestFit="1" customWidth="1"/>
  </cols>
  <sheetData>
    <row r="1" spans="1:20" ht="20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64"/>
      <c r="N1" s="53"/>
      <c r="O1" s="53"/>
      <c r="S1" s="61" t="s">
        <v>46</v>
      </c>
      <c r="T1" t="s">
        <v>49</v>
      </c>
    </row>
    <row r="2" spans="1:20" ht="15.15">
      <c r="A2" s="93" t="s">
        <v>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4"/>
      <c r="N2" s="93"/>
      <c r="O2" s="93"/>
      <c r="S2" s="62" t="s">
        <v>47</v>
      </c>
    </row>
    <row r="3" spans="1:20" ht="21.05" customHeight="1">
      <c r="A3" s="174" t="s">
        <v>55</v>
      </c>
      <c r="B3" s="174"/>
      <c r="C3" s="90"/>
      <c r="D3" s="7"/>
      <c r="E3" s="7"/>
      <c r="F3" s="7"/>
      <c r="G3" s="2"/>
      <c r="I3" s="3"/>
      <c r="J3" s="1"/>
      <c r="K3" s="4"/>
      <c r="L3" s="5"/>
      <c r="M3" s="4"/>
      <c r="N3" s="6"/>
      <c r="O3" s="6"/>
      <c r="S3" s="63" t="s">
        <v>47</v>
      </c>
    </row>
    <row r="4" spans="1:20" ht="21.05" customHeight="1">
      <c r="A4" s="174" t="s">
        <v>71</v>
      </c>
      <c r="B4" s="174"/>
      <c r="C4" s="176"/>
      <c r="D4" s="176"/>
      <c r="E4" s="176"/>
      <c r="F4" s="176"/>
      <c r="G4" s="176"/>
      <c r="H4" s="176"/>
      <c r="I4" s="1" t="s">
        <v>31</v>
      </c>
      <c r="J4" s="7"/>
      <c r="K4" s="4"/>
      <c r="L4" s="5"/>
      <c r="M4" s="4"/>
      <c r="N4" s="8"/>
      <c r="O4" s="8" t="s">
        <v>2</v>
      </c>
      <c r="S4" s="62" t="s">
        <v>48</v>
      </c>
    </row>
    <row r="5" spans="1:20" ht="21.05" customHeight="1">
      <c r="A5" s="174" t="s">
        <v>56</v>
      </c>
      <c r="B5" s="174"/>
      <c r="C5" s="177"/>
      <c r="D5" s="177"/>
      <c r="E5" s="177"/>
      <c r="G5" s="9"/>
      <c r="J5" s="7"/>
      <c r="K5" s="4"/>
      <c r="L5" s="175" t="s">
        <v>34</v>
      </c>
      <c r="M5" s="4"/>
      <c r="N5" s="10" t="s">
        <v>3</v>
      </c>
      <c r="O5" s="11"/>
    </row>
    <row r="6" spans="1:20" ht="21.05" customHeight="1">
      <c r="A6" s="174" t="s">
        <v>57</v>
      </c>
      <c r="B6" s="174"/>
      <c r="C6" s="178"/>
      <c r="D6" s="178"/>
      <c r="E6" s="178"/>
      <c r="F6" s="7"/>
      <c r="G6" s="2"/>
      <c r="H6" s="2"/>
      <c r="I6" s="3"/>
      <c r="J6" s="7"/>
      <c r="K6" s="4"/>
      <c r="L6" s="175"/>
      <c r="M6" s="4"/>
      <c r="N6" s="10" t="s">
        <v>4</v>
      </c>
      <c r="O6" s="12"/>
    </row>
    <row r="7" spans="1:20" ht="21.05" customHeight="1">
      <c r="A7" s="174" t="s">
        <v>58</v>
      </c>
      <c r="B7" s="174"/>
      <c r="C7" s="178"/>
      <c r="D7" s="178"/>
      <c r="E7" s="178"/>
      <c r="F7" s="1" t="s">
        <v>32</v>
      </c>
      <c r="G7" s="2"/>
      <c r="H7" s="2"/>
      <c r="I7" s="3"/>
      <c r="J7" s="1"/>
      <c r="K7" s="4"/>
      <c r="L7" s="60" t="str">
        <f>IF(SUM(L14:L46)=0,"","Must Net to Zero")</f>
        <v/>
      </c>
      <c r="M7" s="4"/>
      <c r="N7" s="10" t="s">
        <v>5</v>
      </c>
      <c r="O7" s="13"/>
    </row>
    <row r="8" spans="1:20" ht="6.05" customHeight="1">
      <c r="A8" s="14"/>
      <c r="B8" s="47"/>
      <c r="C8" s="14"/>
      <c r="D8" s="14"/>
      <c r="E8" s="14"/>
      <c r="F8" s="15"/>
      <c r="G8" s="15"/>
      <c r="H8" s="15"/>
      <c r="I8" s="15"/>
      <c r="J8" s="16"/>
      <c r="M8" s="65"/>
      <c r="N8" s="18"/>
      <c r="O8" s="18"/>
    </row>
    <row r="9" spans="1:20">
      <c r="A9" s="19" t="s">
        <v>6</v>
      </c>
      <c r="B9" s="19"/>
      <c r="C9" s="19"/>
      <c r="D9" s="20"/>
      <c r="E9" s="21"/>
      <c r="F9" s="21"/>
      <c r="G9" s="21"/>
      <c r="H9" s="21"/>
      <c r="I9" s="21"/>
      <c r="J9" s="21"/>
      <c r="K9" s="21"/>
      <c r="L9" s="22"/>
      <c r="M9" s="66"/>
      <c r="N9" s="21"/>
      <c r="O9" s="23"/>
    </row>
    <row r="10" spans="1:20">
      <c r="A10" s="24">
        <v>1</v>
      </c>
      <c r="B10" s="24" t="s">
        <v>7</v>
      </c>
      <c r="C10" s="25">
        <v>80000</v>
      </c>
      <c r="D10" s="26" t="s">
        <v>8</v>
      </c>
      <c r="E10" s="27" t="s">
        <v>9</v>
      </c>
      <c r="F10" s="27">
        <v>75000</v>
      </c>
      <c r="G10" s="27" t="s">
        <v>10</v>
      </c>
      <c r="H10" s="27" t="s">
        <v>11</v>
      </c>
      <c r="I10" s="27" t="s">
        <v>12</v>
      </c>
      <c r="J10" s="27" t="s">
        <v>12</v>
      </c>
      <c r="K10" s="27" t="s">
        <v>7</v>
      </c>
      <c r="L10" s="28">
        <v>-2000</v>
      </c>
      <c r="M10" s="68">
        <f>C10+L10</f>
        <v>78000</v>
      </c>
      <c r="N10" s="29" t="s">
        <v>59</v>
      </c>
      <c r="O10" s="30" t="s">
        <v>29</v>
      </c>
    </row>
    <row r="11" spans="1:20">
      <c r="A11" s="31">
        <v>2</v>
      </c>
      <c r="B11" s="31" t="s">
        <v>7</v>
      </c>
      <c r="C11" s="32">
        <v>75000</v>
      </c>
      <c r="D11" s="33" t="s">
        <v>8</v>
      </c>
      <c r="E11" s="34" t="s">
        <v>9</v>
      </c>
      <c r="F11" s="34">
        <v>75000</v>
      </c>
      <c r="G11" s="34" t="s">
        <v>10</v>
      </c>
      <c r="H11" s="34" t="s">
        <v>11</v>
      </c>
      <c r="I11" s="34" t="s">
        <v>12</v>
      </c>
      <c r="J11" s="34" t="s">
        <v>12</v>
      </c>
      <c r="K11" s="34" t="s">
        <v>7</v>
      </c>
      <c r="L11" s="35">
        <v>2000</v>
      </c>
      <c r="M11" s="69">
        <f>C11+L11</f>
        <v>77000</v>
      </c>
      <c r="N11" s="36" t="s">
        <v>59</v>
      </c>
      <c r="O11" s="37" t="s">
        <v>29</v>
      </c>
    </row>
    <row r="12" spans="1:20" ht="6.05" customHeight="1">
      <c r="A12" s="38"/>
      <c r="B12" s="38"/>
      <c r="C12" s="38"/>
      <c r="D12" s="39"/>
      <c r="E12" s="40"/>
      <c r="F12" s="40"/>
      <c r="G12" s="40"/>
      <c r="H12" s="40"/>
      <c r="I12" s="40"/>
      <c r="J12" s="40"/>
      <c r="K12" s="115"/>
      <c r="L12" s="115"/>
      <c r="M12" s="116"/>
      <c r="N12" s="41"/>
      <c r="O12" s="42"/>
    </row>
    <row r="13" spans="1:20" ht="36.299999999999997">
      <c r="A13" s="49" t="s">
        <v>13</v>
      </c>
      <c r="B13" s="49" t="s">
        <v>14</v>
      </c>
      <c r="C13" s="49" t="s">
        <v>15</v>
      </c>
      <c r="D13" s="70" t="s">
        <v>16</v>
      </c>
      <c r="E13" s="71" t="s">
        <v>35</v>
      </c>
      <c r="F13" s="71" t="s">
        <v>36</v>
      </c>
      <c r="G13" s="71" t="s">
        <v>17</v>
      </c>
      <c r="H13" s="71" t="s">
        <v>18</v>
      </c>
      <c r="I13" s="71" t="s">
        <v>52</v>
      </c>
      <c r="J13" s="71" t="s">
        <v>60</v>
      </c>
      <c r="K13" s="71" t="s">
        <v>20</v>
      </c>
      <c r="L13" s="51" t="s">
        <v>21</v>
      </c>
      <c r="M13" s="67" t="s">
        <v>22</v>
      </c>
      <c r="N13" s="50" t="s">
        <v>23</v>
      </c>
      <c r="O13" s="52" t="s">
        <v>24</v>
      </c>
    </row>
    <row r="14" spans="1:20">
      <c r="A14" s="95"/>
      <c r="B14" s="43"/>
      <c r="C14" s="54"/>
      <c r="D14" s="91"/>
      <c r="E14" s="43"/>
      <c r="F14" s="43"/>
      <c r="G14" s="43"/>
      <c r="H14" s="43"/>
      <c r="I14" s="43"/>
      <c r="J14" s="43"/>
      <c r="K14" s="43"/>
      <c r="L14" s="54"/>
      <c r="M14" s="54">
        <f>+Transfer[[#This Row],[Current Budget]]+Transfer[[#This Row],[PBA Adjustment]]</f>
        <v>0</v>
      </c>
      <c r="N14" s="45" t="s">
        <v>28</v>
      </c>
      <c r="O14" s="46"/>
    </row>
    <row r="15" spans="1:20">
      <c r="A15" s="95"/>
      <c r="B15" s="43"/>
      <c r="C15" s="54"/>
      <c r="D15" s="91"/>
      <c r="E15" s="43"/>
      <c r="F15" s="43"/>
      <c r="G15" s="43"/>
      <c r="H15" s="43"/>
      <c r="I15" s="43"/>
      <c r="J15" s="43"/>
      <c r="K15" s="43"/>
      <c r="L15" s="54"/>
      <c r="M15" s="54">
        <f>+Transfer[[#This Row],[Current Budget]]+Transfer[[#This Row],[PBA Adjustment]]</f>
        <v>0</v>
      </c>
      <c r="N15" s="45"/>
      <c r="O15" s="46"/>
    </row>
    <row r="16" spans="1:20">
      <c r="A16" s="95"/>
      <c r="B16" s="43"/>
      <c r="C16" s="54"/>
      <c r="D16" s="91"/>
      <c r="E16" s="43"/>
      <c r="F16" s="43"/>
      <c r="G16" s="43"/>
      <c r="H16" s="43"/>
      <c r="I16" s="43"/>
      <c r="J16" s="43"/>
      <c r="K16" s="43"/>
      <c r="L16" s="54"/>
      <c r="M16" s="54">
        <f>+Transfer[[#This Row],[Current Budget]]+Transfer[[#This Row],[PBA Adjustment]]</f>
        <v>0</v>
      </c>
      <c r="N16" s="45"/>
      <c r="O16" s="46"/>
    </row>
    <row r="17" spans="1:15">
      <c r="A17" s="95"/>
      <c r="B17" s="43"/>
      <c r="C17" s="54"/>
      <c r="D17" s="91"/>
      <c r="E17" s="43"/>
      <c r="F17" s="43"/>
      <c r="G17" s="43"/>
      <c r="H17" s="43"/>
      <c r="I17" s="43"/>
      <c r="J17" s="43"/>
      <c r="K17" s="43"/>
      <c r="L17" s="54"/>
      <c r="M17" s="54">
        <f>+Transfer[[#This Row],[Current Budget]]+Transfer[[#This Row],[PBA Adjustment]]</f>
        <v>0</v>
      </c>
      <c r="N17" s="45"/>
      <c r="O17" s="46"/>
    </row>
    <row r="18" spans="1:15">
      <c r="A18" s="95"/>
      <c r="B18" s="43"/>
      <c r="C18" s="54"/>
      <c r="D18" s="91"/>
      <c r="E18" s="43"/>
      <c r="F18" s="43"/>
      <c r="G18" s="43"/>
      <c r="H18" s="43"/>
      <c r="I18" s="43"/>
      <c r="J18" s="43"/>
      <c r="K18" s="43"/>
      <c r="L18" s="54"/>
      <c r="M18" s="54">
        <f>+Transfer[[#This Row],[Current Budget]]+Transfer[[#This Row],[PBA Adjustment]]</f>
        <v>0</v>
      </c>
      <c r="N18" s="45"/>
      <c r="O18" s="46"/>
    </row>
    <row r="19" spans="1:15">
      <c r="A19" s="95"/>
      <c r="B19" s="43"/>
      <c r="C19" s="54"/>
      <c r="D19" s="91"/>
      <c r="E19" s="43"/>
      <c r="F19" s="43"/>
      <c r="G19" s="43"/>
      <c r="H19" s="43"/>
      <c r="I19" s="43"/>
      <c r="J19" s="43"/>
      <c r="K19" s="43"/>
      <c r="L19" s="54"/>
      <c r="M19" s="54">
        <f>+Transfer[[#This Row],[Current Budget]]+Transfer[[#This Row],[PBA Adjustment]]</f>
        <v>0</v>
      </c>
      <c r="N19" s="45"/>
      <c r="O19" s="46"/>
    </row>
    <row r="20" spans="1:15">
      <c r="A20" s="95"/>
      <c r="B20" s="43"/>
      <c r="C20" s="54"/>
      <c r="D20" s="91"/>
      <c r="E20" s="43"/>
      <c r="F20" s="43"/>
      <c r="G20" s="43"/>
      <c r="H20" s="43"/>
      <c r="I20" s="43"/>
      <c r="J20" s="43"/>
      <c r="K20" s="43"/>
      <c r="L20" s="54"/>
      <c r="M20" s="54">
        <f>+Transfer[[#This Row],[Current Budget]]+Transfer[[#This Row],[PBA Adjustment]]</f>
        <v>0</v>
      </c>
      <c r="N20" s="45" t="s">
        <v>28</v>
      </c>
      <c r="O20" s="46"/>
    </row>
    <row r="21" spans="1:15">
      <c r="A21" s="96"/>
      <c r="B21" s="56"/>
      <c r="C21" s="57"/>
      <c r="D21" s="92"/>
      <c r="E21" s="56"/>
      <c r="F21" s="56"/>
      <c r="G21" s="56"/>
      <c r="H21" s="56"/>
      <c r="I21" s="56"/>
      <c r="J21" s="56"/>
      <c r="K21" s="56"/>
      <c r="L21" s="57"/>
      <c r="M21" s="57">
        <f>+Transfer[[#This Row],[Current Budget]]+Transfer[[#This Row],[PBA Adjustment]]</f>
        <v>0</v>
      </c>
      <c r="N21" s="58"/>
      <c r="O21" s="59"/>
    </row>
    <row r="22" spans="1:15">
      <c r="A22" s="96"/>
      <c r="B22" s="56"/>
      <c r="C22" s="57"/>
      <c r="D22" s="92"/>
      <c r="E22" s="56"/>
      <c r="F22" s="56"/>
      <c r="G22" s="56"/>
      <c r="H22" s="56"/>
      <c r="I22" s="56"/>
      <c r="J22" s="56"/>
      <c r="K22" s="56"/>
      <c r="L22" s="57"/>
      <c r="M22" s="57">
        <f>+Transfer[[#This Row],[Current Budget]]+Transfer[[#This Row],[PBA Adjustment]]</f>
        <v>0</v>
      </c>
      <c r="N22" s="58"/>
      <c r="O22" s="59"/>
    </row>
    <row r="23" spans="1:15">
      <c r="A23" s="96"/>
      <c r="B23" s="56"/>
      <c r="C23" s="57"/>
      <c r="D23" s="92"/>
      <c r="E23" s="56"/>
      <c r="F23" s="56"/>
      <c r="G23" s="56"/>
      <c r="H23" s="56"/>
      <c r="I23" s="56"/>
      <c r="J23" s="56"/>
      <c r="K23" s="56"/>
      <c r="L23" s="57"/>
      <c r="M23" s="57">
        <f>+Transfer[[#This Row],[Current Budget]]+Transfer[[#This Row],[PBA Adjustment]]</f>
        <v>0</v>
      </c>
      <c r="N23" s="58"/>
      <c r="O23" s="59"/>
    </row>
    <row r="24" spans="1:15">
      <c r="A24" s="96"/>
      <c r="B24" s="56"/>
      <c r="C24" s="57"/>
      <c r="D24" s="92"/>
      <c r="E24" s="56"/>
      <c r="F24" s="56"/>
      <c r="G24" s="56"/>
      <c r="H24" s="56"/>
      <c r="I24" s="56"/>
      <c r="J24" s="56"/>
      <c r="K24" s="56"/>
      <c r="L24" s="57"/>
      <c r="M24" s="57">
        <f>+Transfer[[#This Row],[Current Budget]]+Transfer[[#This Row],[PBA Adjustment]]</f>
        <v>0</v>
      </c>
      <c r="N24" s="58"/>
      <c r="O24" s="59"/>
    </row>
    <row r="25" spans="1:15">
      <c r="A25" s="96"/>
      <c r="B25" s="56"/>
      <c r="C25" s="57"/>
      <c r="D25" s="92"/>
      <c r="E25" s="56"/>
      <c r="F25" s="56"/>
      <c r="G25" s="56"/>
      <c r="H25" s="56"/>
      <c r="I25" s="56"/>
      <c r="J25" s="56"/>
      <c r="K25" s="56"/>
      <c r="L25" s="57"/>
      <c r="M25" s="57">
        <f>+Transfer[[#This Row],[Current Budget]]+Transfer[[#This Row],[PBA Adjustment]]</f>
        <v>0</v>
      </c>
      <c r="N25" s="58"/>
      <c r="O25" s="59"/>
    </row>
    <row r="26" spans="1:15">
      <c r="A26" s="96"/>
      <c r="B26" s="56"/>
      <c r="C26" s="57"/>
      <c r="D26" s="92"/>
      <c r="E26" s="56"/>
      <c r="F26" s="56"/>
      <c r="G26" s="56"/>
      <c r="H26" s="56"/>
      <c r="I26" s="56"/>
      <c r="J26" s="56"/>
      <c r="K26" s="56"/>
      <c r="L26" s="57"/>
      <c r="M26" s="57">
        <f>+Transfer[[#This Row],[Current Budget]]+Transfer[[#This Row],[PBA Adjustment]]</f>
        <v>0</v>
      </c>
      <c r="N26" s="58"/>
      <c r="O26" s="59"/>
    </row>
    <row r="27" spans="1:15">
      <c r="A27" s="96"/>
      <c r="B27" s="56"/>
      <c r="C27" s="57"/>
      <c r="D27" s="92"/>
      <c r="E27" s="56"/>
      <c r="F27" s="56"/>
      <c r="G27" s="56"/>
      <c r="H27" s="56"/>
      <c r="I27" s="56"/>
      <c r="J27" s="56"/>
      <c r="K27" s="56"/>
      <c r="L27" s="57"/>
      <c r="M27" s="57">
        <f>+Transfer[[#This Row],[Current Budget]]+Transfer[[#This Row],[PBA Adjustment]]</f>
        <v>0</v>
      </c>
      <c r="N27" s="58"/>
      <c r="O27" s="59"/>
    </row>
    <row r="28" spans="1:15">
      <c r="A28" s="96"/>
      <c r="B28" s="56"/>
      <c r="C28" s="57"/>
      <c r="D28" s="92"/>
      <c r="E28" s="56"/>
      <c r="F28" s="56"/>
      <c r="G28" s="56"/>
      <c r="H28" s="56"/>
      <c r="I28" s="56"/>
      <c r="J28" s="56"/>
      <c r="K28" s="56"/>
      <c r="L28" s="57"/>
      <c r="M28" s="57">
        <f>+Transfer[[#This Row],[Current Budget]]+Transfer[[#This Row],[PBA Adjustment]]</f>
        <v>0</v>
      </c>
      <c r="N28" s="58"/>
      <c r="O28" s="59"/>
    </row>
    <row r="29" spans="1:15">
      <c r="A29" s="96"/>
      <c r="B29" s="56"/>
      <c r="C29" s="57"/>
      <c r="D29" s="92"/>
      <c r="E29" s="56"/>
      <c r="F29" s="56"/>
      <c r="G29" s="56"/>
      <c r="H29" s="56"/>
      <c r="I29" s="56"/>
      <c r="J29" s="56"/>
      <c r="K29" s="56"/>
      <c r="L29" s="57"/>
      <c r="M29" s="57">
        <f>+Transfer[[#This Row],[Current Budget]]+Transfer[[#This Row],[PBA Adjustment]]</f>
        <v>0</v>
      </c>
      <c r="N29" s="58"/>
      <c r="O29" s="59"/>
    </row>
    <row r="30" spans="1:15">
      <c r="A30" s="96"/>
      <c r="B30" s="56"/>
      <c r="C30" s="57"/>
      <c r="D30" s="92"/>
      <c r="E30" s="56"/>
      <c r="F30" s="56"/>
      <c r="G30" s="56"/>
      <c r="H30" s="56"/>
      <c r="I30" s="56"/>
      <c r="J30" s="56"/>
      <c r="K30" s="56"/>
      <c r="L30" s="57"/>
      <c r="M30" s="57">
        <f>+Transfer[[#This Row],[Current Budget]]+Transfer[[#This Row],[PBA Adjustment]]</f>
        <v>0</v>
      </c>
      <c r="N30" s="58"/>
      <c r="O30" s="59"/>
    </row>
    <row r="31" spans="1:15">
      <c r="A31" s="96"/>
      <c r="B31" s="56"/>
      <c r="C31" s="57"/>
      <c r="D31" s="92"/>
      <c r="E31" s="56"/>
      <c r="F31" s="56"/>
      <c r="G31" s="56"/>
      <c r="H31" s="56"/>
      <c r="I31" s="56"/>
      <c r="J31" s="56"/>
      <c r="K31" s="56"/>
      <c r="L31" s="57"/>
      <c r="M31" s="57">
        <f>+Transfer[[#This Row],[Current Budget]]+Transfer[[#This Row],[PBA Adjustment]]</f>
        <v>0</v>
      </c>
      <c r="N31" s="58"/>
      <c r="O31" s="59"/>
    </row>
    <row r="32" spans="1:15">
      <c r="A32" s="96"/>
      <c r="B32" s="56"/>
      <c r="C32" s="57"/>
      <c r="D32" s="92"/>
      <c r="E32" s="56"/>
      <c r="F32" s="56"/>
      <c r="G32" s="56"/>
      <c r="H32" s="56"/>
      <c r="I32" s="56"/>
      <c r="J32" s="56"/>
      <c r="K32" s="56"/>
      <c r="L32" s="57"/>
      <c r="M32" s="57">
        <f>+Transfer[[#This Row],[Current Budget]]+Transfer[[#This Row],[PBA Adjustment]]</f>
        <v>0</v>
      </c>
      <c r="N32" s="58"/>
      <c r="O32" s="59"/>
    </row>
    <row r="33" spans="1:15">
      <c r="A33" s="96"/>
      <c r="B33" s="56"/>
      <c r="C33" s="57"/>
      <c r="D33" s="92"/>
      <c r="E33" s="56"/>
      <c r="F33" s="56"/>
      <c r="G33" s="56"/>
      <c r="H33" s="56"/>
      <c r="I33" s="56"/>
      <c r="J33" s="56"/>
      <c r="K33" s="56"/>
      <c r="L33" s="57"/>
      <c r="M33" s="57">
        <f>+Transfer[[#This Row],[Current Budget]]+Transfer[[#This Row],[PBA Adjustment]]</f>
        <v>0</v>
      </c>
      <c r="N33" s="58"/>
      <c r="O33" s="59"/>
    </row>
    <row r="34" spans="1:15">
      <c r="A34" s="96"/>
      <c r="B34" s="56"/>
      <c r="C34" s="57"/>
      <c r="D34" s="92"/>
      <c r="E34" s="56"/>
      <c r="F34" s="56"/>
      <c r="G34" s="56"/>
      <c r="H34" s="56"/>
      <c r="I34" s="56"/>
      <c r="J34" s="56"/>
      <c r="K34" s="56"/>
      <c r="L34" s="57"/>
      <c r="M34" s="57">
        <f>+Transfer[[#This Row],[Current Budget]]+Transfer[[#This Row],[PBA Adjustment]]</f>
        <v>0</v>
      </c>
      <c r="N34" s="58"/>
      <c r="O34" s="59"/>
    </row>
    <row r="35" spans="1:15">
      <c r="A35" s="96"/>
      <c r="B35" s="56"/>
      <c r="C35" s="57"/>
      <c r="D35" s="92"/>
      <c r="E35" s="56"/>
      <c r="F35" s="56"/>
      <c r="G35" s="56"/>
      <c r="H35" s="56"/>
      <c r="I35" s="56"/>
      <c r="J35" s="56"/>
      <c r="K35" s="56"/>
      <c r="L35" s="57"/>
      <c r="M35" s="57">
        <f>+Transfer[[#This Row],[Current Budget]]+Transfer[[#This Row],[PBA Adjustment]]</f>
        <v>0</v>
      </c>
      <c r="N35" s="58"/>
      <c r="O35" s="59"/>
    </row>
    <row r="36" spans="1:15">
      <c r="A36" s="96"/>
      <c r="B36" s="56"/>
      <c r="C36" s="57"/>
      <c r="D36" s="92"/>
      <c r="E36" s="56"/>
      <c r="F36" s="56"/>
      <c r="G36" s="56"/>
      <c r="H36" s="56"/>
      <c r="I36" s="56"/>
      <c r="J36" s="56"/>
      <c r="K36" s="56"/>
      <c r="L36" s="57"/>
      <c r="M36" s="57">
        <f>+Transfer[[#This Row],[Current Budget]]+Transfer[[#This Row],[PBA Adjustment]]</f>
        <v>0</v>
      </c>
      <c r="N36" s="58"/>
      <c r="O36" s="59"/>
    </row>
    <row r="37" spans="1:15">
      <c r="A37" s="96"/>
      <c r="B37" s="56"/>
      <c r="C37" s="57"/>
      <c r="D37" s="92"/>
      <c r="E37" s="56"/>
      <c r="F37" s="56"/>
      <c r="G37" s="56"/>
      <c r="H37" s="56"/>
      <c r="I37" s="56"/>
      <c r="J37" s="56"/>
      <c r="K37" s="56"/>
      <c r="L37" s="57"/>
      <c r="M37" s="57">
        <f>+Transfer[[#This Row],[Current Budget]]+Transfer[[#This Row],[PBA Adjustment]]</f>
        <v>0</v>
      </c>
      <c r="N37" s="58"/>
      <c r="O37" s="59"/>
    </row>
    <row r="38" spans="1:15">
      <c r="A38" s="96"/>
      <c r="B38" s="56"/>
      <c r="C38" s="57"/>
      <c r="D38" s="92"/>
      <c r="E38" s="56"/>
      <c r="F38" s="56"/>
      <c r="G38" s="56"/>
      <c r="H38" s="56"/>
      <c r="I38" s="56"/>
      <c r="J38" s="56"/>
      <c r="K38" s="56"/>
      <c r="L38" s="57"/>
      <c r="M38" s="57">
        <f>+Transfer[[#This Row],[Current Budget]]+Transfer[[#This Row],[PBA Adjustment]]</f>
        <v>0</v>
      </c>
      <c r="N38" s="58"/>
      <c r="O38" s="59"/>
    </row>
    <row r="39" spans="1:15">
      <c r="A39" s="96"/>
      <c r="B39" s="56"/>
      <c r="C39" s="57"/>
      <c r="D39" s="92"/>
      <c r="E39" s="56"/>
      <c r="F39" s="56"/>
      <c r="G39" s="56"/>
      <c r="H39" s="56"/>
      <c r="I39" s="56"/>
      <c r="J39" s="56"/>
      <c r="K39" s="56"/>
      <c r="L39" s="57"/>
      <c r="M39" s="57">
        <f>+Transfer[[#This Row],[Current Budget]]+Transfer[[#This Row],[PBA Adjustment]]</f>
        <v>0</v>
      </c>
      <c r="N39" s="58"/>
      <c r="O39" s="59"/>
    </row>
    <row r="40" spans="1:15">
      <c r="A40" s="96"/>
      <c r="B40" s="56"/>
      <c r="C40" s="57"/>
      <c r="D40" s="92"/>
      <c r="E40" s="56"/>
      <c r="F40" s="56"/>
      <c r="G40" s="56"/>
      <c r="H40" s="56"/>
      <c r="I40" s="56"/>
      <c r="J40" s="56"/>
      <c r="K40" s="56"/>
      <c r="L40" s="57"/>
      <c r="M40" s="57">
        <f>+Transfer[[#This Row],[Current Budget]]+Transfer[[#This Row],[PBA Adjustment]]</f>
        <v>0</v>
      </c>
      <c r="N40" s="58"/>
      <c r="O40" s="59"/>
    </row>
    <row r="41" spans="1:15">
      <c r="A41" s="96"/>
      <c r="B41" s="56"/>
      <c r="C41" s="57"/>
      <c r="D41" s="92"/>
      <c r="E41" s="56"/>
      <c r="F41" s="56"/>
      <c r="G41" s="56"/>
      <c r="H41" s="56"/>
      <c r="I41" s="56"/>
      <c r="J41" s="56"/>
      <c r="K41" s="56"/>
      <c r="L41" s="57"/>
      <c r="M41" s="57">
        <f>+Transfer[[#This Row],[Current Budget]]+Transfer[[#This Row],[PBA Adjustment]]</f>
        <v>0</v>
      </c>
      <c r="N41" s="58"/>
      <c r="O41" s="59"/>
    </row>
    <row r="42" spans="1:15">
      <c r="A42" s="96"/>
      <c r="B42" s="56"/>
      <c r="C42" s="57"/>
      <c r="D42" s="92"/>
      <c r="E42" s="56"/>
      <c r="F42" s="56"/>
      <c r="G42" s="56"/>
      <c r="H42" s="56"/>
      <c r="I42" s="56"/>
      <c r="J42" s="56"/>
      <c r="K42" s="56"/>
      <c r="L42" s="57"/>
      <c r="M42" s="57">
        <f>+Transfer[[#This Row],[Current Budget]]+Transfer[[#This Row],[PBA Adjustment]]</f>
        <v>0</v>
      </c>
      <c r="N42" s="58"/>
      <c r="O42" s="59"/>
    </row>
    <row r="43" spans="1:15">
      <c r="A43" s="96"/>
      <c r="B43" s="56"/>
      <c r="C43" s="57"/>
      <c r="D43" s="92"/>
      <c r="E43" s="56"/>
      <c r="F43" s="56"/>
      <c r="G43" s="56"/>
      <c r="H43" s="56"/>
      <c r="I43" s="56"/>
      <c r="J43" s="56"/>
      <c r="K43" s="56"/>
      <c r="L43" s="57"/>
      <c r="M43" s="57">
        <f>+Transfer[[#This Row],[Current Budget]]+Transfer[[#This Row],[PBA Adjustment]]</f>
        <v>0</v>
      </c>
      <c r="N43" s="58"/>
      <c r="O43" s="59"/>
    </row>
    <row r="44" spans="1:15">
      <c r="A44" s="96"/>
      <c r="B44" s="56"/>
      <c r="C44" s="57"/>
      <c r="D44" s="92"/>
      <c r="E44" s="56"/>
      <c r="F44" s="56"/>
      <c r="G44" s="56"/>
      <c r="H44" s="56"/>
      <c r="I44" s="56"/>
      <c r="J44" s="56"/>
      <c r="K44" s="56"/>
      <c r="L44" s="57"/>
      <c r="M44" s="57">
        <f>+Transfer[[#This Row],[Current Budget]]+Transfer[[#This Row],[PBA Adjustment]]</f>
        <v>0</v>
      </c>
      <c r="N44" s="58"/>
      <c r="O44" s="59"/>
    </row>
    <row r="45" spans="1:15">
      <c r="A45" s="96"/>
      <c r="B45" s="56"/>
      <c r="C45" s="57"/>
      <c r="D45" s="92"/>
      <c r="E45" s="56"/>
      <c r="F45" s="56"/>
      <c r="G45" s="56"/>
      <c r="H45" s="56"/>
      <c r="I45" s="56"/>
      <c r="J45" s="56"/>
      <c r="K45" s="56"/>
      <c r="L45" s="57"/>
      <c r="M45" s="57">
        <f>+Transfer[[#This Row],[Current Budget]]+Transfer[[#This Row],[PBA Adjustment]]</f>
        <v>0</v>
      </c>
      <c r="N45" s="58"/>
      <c r="O45" s="59"/>
    </row>
    <row r="46" spans="1:15">
      <c r="A46" s="96"/>
      <c r="B46" s="56"/>
      <c r="C46" s="57"/>
      <c r="D46" s="92"/>
      <c r="E46" s="56"/>
      <c r="F46" s="56"/>
      <c r="G46" s="56"/>
      <c r="H46" s="56"/>
      <c r="I46" s="56"/>
      <c r="J46" s="56"/>
      <c r="K46" s="56"/>
      <c r="L46" s="57"/>
      <c r="M46" s="57">
        <f>+Transfer[[#This Row],[Current Budget]]+Transfer[[#This Row],[PBA Adjustment]]</f>
        <v>0</v>
      </c>
      <c r="N46" s="58"/>
      <c r="O46" s="59"/>
    </row>
  </sheetData>
  <mergeCells count="10">
    <mergeCell ref="L5:L6"/>
    <mergeCell ref="C4:H4"/>
    <mergeCell ref="C5:E5"/>
    <mergeCell ref="C6:E6"/>
    <mergeCell ref="C7:E7"/>
    <mergeCell ref="A3:B3"/>
    <mergeCell ref="A4:B4"/>
    <mergeCell ref="A5:B5"/>
    <mergeCell ref="A6:B6"/>
    <mergeCell ref="A7:B7"/>
  </mergeCells>
  <conditionalFormatting sqref="L7 M8:O8">
    <cfRule type="cellIs" dxfId="1" priority="1" operator="equal">
      <formula>"Must Net to Zero"</formula>
    </cfRule>
  </conditionalFormatting>
  <dataValidations xWindow="1124" yWindow="671" count="1">
    <dataValidation allowBlank="1" showInputMessage="1" showErrorMessage="1" prompt="Naming Convention:_x000a__x000a_PBA Perm - #XXXX to #XXXX_x000a_                     OR_x000a_PBA Temp - #XXXX to #XXXX" sqref="N14:N46" xr:uid="{6BA2E044-45EE-4200-AF3E-59BE5F1497EC}"/>
  </dataValidations>
  <printOptions horizontalCentered="1"/>
  <pageMargins left="0.2" right="0.2" top="0.5" bottom="0.35" header="0.3" footer="0.25"/>
  <pageSetup scale="76" fitToHeight="0" orientation="landscape" r:id="rId2"/>
  <headerFooter>
    <oddFooter>&amp;L&amp;"-,Italic"&amp;9BPandA&amp;R&amp;"-,Italic"&amp;9version 02/09/2024</oddFooter>
  </headerFooter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xWindow="1124" yWindow="671" count="3">
        <x14:dataValidation type="list" allowBlank="1" showInputMessage="1" showErrorMessage="1" xr:uid="{02FA1C12-DFAC-44F4-8492-585C6944FCA9}">
          <x14:formula1>
            <xm:f>Lists!$C$2:$C$4</xm:f>
          </x14:formula1>
          <xm:sqref>I14:I46</xm:sqref>
        </x14:dataValidation>
        <x14:dataValidation type="list" allowBlank="1" showInputMessage="1" showErrorMessage="1" xr:uid="{00A353EA-28BA-42C3-AB11-3EFF1DD799BA}">
          <x14:formula1>
            <xm:f>Lists!$E$2:$E$10</xm:f>
          </x14:formula1>
          <xm:sqref>J14:J46</xm:sqref>
        </x14:dataValidation>
        <x14:dataValidation type="list" allowBlank="1" showInputMessage="1" showErrorMessage="1" xr:uid="{D841B2B2-4963-4309-B3C7-6A7580AE2C22}">
          <x14:formula1>
            <xm:f>Lists!$A$2:$A$3</xm:f>
          </x14:formula1>
          <xm:sqref>B14:B46 K14:K46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21F7C-5E69-4C6D-921D-7312BCF50C8F}">
  <sheetPr>
    <pageSetUpPr fitToPage="1"/>
  </sheetPr>
  <dimension ref="A1:V39"/>
  <sheetViews>
    <sheetView tabSelected="1" zoomScaleNormal="100" workbookViewId="0">
      <pane xSplit="1" ySplit="16" topLeftCell="B17" activePane="bottomRight" state="frozen"/>
      <selection pane="topRight" activeCell="B1" sqref="B1"/>
      <selection pane="bottomLeft" activeCell="A17" sqref="A17"/>
      <selection pane="bottomRight" activeCell="J11" sqref="J11"/>
    </sheetView>
  </sheetViews>
  <sheetFormatPr defaultRowHeight="14.55"/>
  <cols>
    <col min="1" max="1" width="9.6640625" customWidth="1"/>
    <col min="2" max="2" width="7.5546875" customWidth="1"/>
    <col min="3" max="3" width="7.33203125" customWidth="1"/>
    <col min="4" max="4" width="6.33203125" customWidth="1"/>
    <col min="5" max="5" width="5.6640625" customWidth="1"/>
    <col min="6" max="6" width="7" customWidth="1"/>
    <col min="7" max="7" width="14" customWidth="1"/>
    <col min="8" max="8" width="14.33203125" customWidth="1"/>
    <col min="9" max="9" width="14.6640625" customWidth="1"/>
    <col min="10" max="10" width="9.5546875" customWidth="1"/>
    <col min="11" max="11" width="9.109375" customWidth="1"/>
    <col min="12" max="12" width="23.88671875" customWidth="1"/>
    <col min="13" max="13" width="30.44140625" customWidth="1"/>
    <col min="14" max="16" width="1.6640625" customWidth="1"/>
    <col min="17" max="17" width="14.6640625" bestFit="1" customWidth="1"/>
    <col min="18" max="18" width="11" bestFit="1" customWidth="1"/>
    <col min="19" max="19" width="8.6640625" bestFit="1" customWidth="1"/>
    <col min="20" max="20" width="10.5546875" bestFit="1" customWidth="1"/>
    <col min="21" max="21" width="12" bestFit="1" customWidth="1"/>
    <col min="22" max="22" width="9.44140625" customWidth="1"/>
  </cols>
  <sheetData>
    <row r="1" spans="1:22">
      <c r="Q1" s="117" t="s">
        <v>75</v>
      </c>
      <c r="R1" s="118"/>
      <c r="S1" s="119"/>
      <c r="T1" s="161">
        <f>+T3+T11</f>
        <v>0</v>
      </c>
      <c r="U1" s="162" t="s">
        <v>33</v>
      </c>
      <c r="V1" s="120"/>
    </row>
    <row r="2" spans="1:22" ht="27.85">
      <c r="Q2" s="121" t="s">
        <v>62</v>
      </c>
      <c r="R2" s="122" t="s">
        <v>63</v>
      </c>
      <c r="S2" s="123" t="s">
        <v>64</v>
      </c>
      <c r="T2" s="124" t="s">
        <v>65</v>
      </c>
      <c r="U2" s="125" t="s">
        <v>66</v>
      </c>
      <c r="V2" s="126" t="s">
        <v>67</v>
      </c>
    </row>
    <row r="3" spans="1:22">
      <c r="Q3" s="150"/>
      <c r="R3" s="158">
        <v>203000</v>
      </c>
      <c r="S3" s="128"/>
      <c r="T3" s="153">
        <f>SUM(T4:T6)</f>
        <v>-5000</v>
      </c>
      <c r="U3" s="127">
        <f>R3+T7</f>
        <v>198000</v>
      </c>
      <c r="V3" s="129"/>
    </row>
    <row r="4" spans="1:22" ht="20">
      <c r="A4" s="53" t="s">
        <v>0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Q4" s="130"/>
      <c r="R4" s="131">
        <f>$R$3*S4</f>
        <v>40600</v>
      </c>
      <c r="S4" s="159">
        <v>0.2</v>
      </c>
      <c r="T4" s="160">
        <v>-5000</v>
      </c>
      <c r="U4" s="132">
        <f>R4+T4</f>
        <v>35600</v>
      </c>
      <c r="V4" s="133">
        <f>U4/$U$3</f>
        <v>0.17979797979797979</v>
      </c>
    </row>
    <row r="5" spans="1:22" ht="15.15">
      <c r="A5" s="114" t="s">
        <v>61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Q5" s="130"/>
      <c r="R5" s="131">
        <f t="shared" ref="R5:R6" si="0">$R$3*S5</f>
        <v>60900</v>
      </c>
      <c r="S5" s="159">
        <v>0.3</v>
      </c>
      <c r="T5" s="160">
        <v>0</v>
      </c>
      <c r="U5" s="132">
        <f t="shared" ref="U5:U6" si="1">R5+T5</f>
        <v>60900</v>
      </c>
      <c r="V5" s="133">
        <f t="shared" ref="V5:V6" si="2">U5/$U$3</f>
        <v>0.30757575757575756</v>
      </c>
    </row>
    <row r="6" spans="1:22" ht="21.05" customHeight="1">
      <c r="A6" s="182" t="str">
        <f>Transfer!A3</f>
        <v xml:space="preserve">Date: </v>
      </c>
      <c r="B6" s="183"/>
      <c r="C6" s="180"/>
      <c r="D6" s="180"/>
      <c r="E6" s="72"/>
      <c r="F6" s="72"/>
      <c r="G6" s="72"/>
      <c r="H6" s="72"/>
      <c r="I6" s="4"/>
      <c r="J6" s="73"/>
      <c r="K6" s="73"/>
      <c r="L6" s="74"/>
      <c r="M6" s="74"/>
      <c r="Q6" s="130"/>
      <c r="R6" s="131">
        <f t="shared" si="0"/>
        <v>101500</v>
      </c>
      <c r="S6" s="159">
        <v>0.5</v>
      </c>
      <c r="T6" s="160">
        <v>0</v>
      </c>
      <c r="U6" s="132">
        <f t="shared" si="1"/>
        <v>101500</v>
      </c>
      <c r="V6" s="133">
        <f t="shared" si="2"/>
        <v>0.51262626262626265</v>
      </c>
    </row>
    <row r="7" spans="1:22" ht="21.05" customHeight="1" thickBot="1">
      <c r="A7" s="182" t="str">
        <f>Transfer!A4</f>
        <v xml:space="preserve">"Remitting" Dept: </v>
      </c>
      <c r="B7" s="183"/>
      <c r="C7" s="179"/>
      <c r="D7" s="179"/>
      <c r="E7" s="179"/>
      <c r="F7" s="179"/>
      <c r="G7" s="179"/>
      <c r="H7" s="1" t="s">
        <v>31</v>
      </c>
      <c r="I7" s="4"/>
      <c r="J7" s="73"/>
      <c r="K7" s="73"/>
      <c r="L7" s="75"/>
      <c r="M7" s="75" t="s">
        <v>2</v>
      </c>
      <c r="Q7" s="130" t="s">
        <v>68</v>
      </c>
      <c r="R7" s="134">
        <f>SUM(R4:R6)</f>
        <v>203000</v>
      </c>
      <c r="S7" s="135">
        <f>SUM(S4:S6)</f>
        <v>1</v>
      </c>
      <c r="T7" s="134">
        <f>SUM(T4:T6)</f>
        <v>-5000</v>
      </c>
      <c r="U7" s="134">
        <f>SUM(U4:U6)</f>
        <v>198000</v>
      </c>
      <c r="V7" s="136">
        <f>SUM(V4:V6)</f>
        <v>1</v>
      </c>
    </row>
    <row r="8" spans="1:22" ht="21.05" customHeight="1" thickTop="1" thickBot="1">
      <c r="A8" s="182" t="str">
        <f>Transfer!A5</f>
        <v xml:space="preserve">Requested by: </v>
      </c>
      <c r="B8" s="183"/>
      <c r="C8" s="181"/>
      <c r="D8" s="181"/>
      <c r="E8" s="181"/>
      <c r="F8" s="181"/>
      <c r="G8" s="72"/>
      <c r="H8" s="72"/>
      <c r="I8" s="4"/>
      <c r="J8" s="73"/>
      <c r="K8" s="73"/>
      <c r="L8" s="76" t="s">
        <v>3</v>
      </c>
      <c r="M8" s="77"/>
      <c r="Q8" s="137"/>
      <c r="R8" s="138">
        <f>R3-R7</f>
        <v>0</v>
      </c>
      <c r="S8" s="138"/>
      <c r="T8" s="138"/>
      <c r="U8" s="138">
        <f>U3-U7</f>
        <v>0</v>
      </c>
      <c r="V8" s="139"/>
    </row>
    <row r="9" spans="1:22" ht="21.05" customHeight="1">
      <c r="A9" s="182" t="str">
        <f>Transfer!A6</f>
        <v xml:space="preserve">Extension: </v>
      </c>
      <c r="B9" s="183"/>
      <c r="C9" s="185"/>
      <c r="D9" s="185"/>
      <c r="E9" s="185"/>
      <c r="F9" s="185"/>
      <c r="G9" s="78"/>
      <c r="H9" s="78"/>
      <c r="I9" s="4"/>
      <c r="J9" s="73"/>
      <c r="K9" s="5"/>
      <c r="L9" s="76" t="s">
        <v>4</v>
      </c>
      <c r="M9" s="79"/>
      <c r="Q9" s="117" t="s">
        <v>76</v>
      </c>
      <c r="R9" s="118"/>
      <c r="S9" s="140"/>
      <c r="T9" s="140"/>
      <c r="U9" s="140"/>
      <c r="V9" s="141"/>
    </row>
    <row r="10" spans="1:22" ht="27.85">
      <c r="A10" s="182" t="str">
        <f>Transfer!A7</f>
        <v xml:space="preserve">Approved by: </v>
      </c>
      <c r="B10" s="183"/>
      <c r="C10" s="185"/>
      <c r="D10" s="185"/>
      <c r="E10" s="185"/>
      <c r="F10" s="185"/>
      <c r="G10" s="184" t="s">
        <v>32</v>
      </c>
      <c r="H10" s="184"/>
      <c r="I10" s="184"/>
      <c r="J10" s="172" t="s">
        <v>34</v>
      </c>
      <c r="K10" s="5"/>
      <c r="L10" s="76" t="s">
        <v>5</v>
      </c>
      <c r="M10" s="80"/>
      <c r="Q10" s="142" t="s">
        <v>69</v>
      </c>
      <c r="R10" s="143" t="str">
        <f>R2</f>
        <v>Current 
Budget</v>
      </c>
      <c r="S10" s="143" t="str">
        <f>S2</f>
        <v>Current 
CFS Distr</v>
      </c>
      <c r="T10" s="143" t="s">
        <v>70</v>
      </c>
      <c r="U10" s="144" t="s">
        <v>66</v>
      </c>
      <c r="V10" s="145" t="str">
        <f>V2</f>
        <v>New 
CFS Distr</v>
      </c>
    </row>
    <row r="11" spans="1:22" ht="23">
      <c r="A11" s="15"/>
      <c r="B11" s="15"/>
      <c r="C11" s="15"/>
      <c r="D11" s="15"/>
      <c r="E11" s="15"/>
      <c r="F11" s="15"/>
      <c r="G11" s="15"/>
      <c r="H11" s="16"/>
      <c r="I11" s="4"/>
      <c r="J11" s="173" t="str">
        <f>IF(SUM(J17:J39)=0,"","Must Net to Zero")</f>
        <v/>
      </c>
      <c r="K11" s="17"/>
      <c r="L11" s="81"/>
      <c r="M11" s="4"/>
      <c r="Q11" s="151"/>
      <c r="R11" s="158">
        <v>62112</v>
      </c>
      <c r="S11" s="152"/>
      <c r="T11" s="153">
        <f>SUM(T12:T14)</f>
        <v>5000</v>
      </c>
      <c r="U11" s="127">
        <f>R11+T11</f>
        <v>67112</v>
      </c>
      <c r="V11" s="146"/>
    </row>
    <row r="12" spans="1:22">
      <c r="A12" s="97" t="s">
        <v>6</v>
      </c>
      <c r="B12" s="98"/>
      <c r="C12" s="99"/>
      <c r="D12" s="99"/>
      <c r="E12" s="99"/>
      <c r="F12" s="99"/>
      <c r="G12" s="99"/>
      <c r="H12" s="99"/>
      <c r="I12" s="99"/>
      <c r="J12" s="100"/>
      <c r="K12" s="100"/>
      <c r="L12" s="99"/>
      <c r="M12" s="23"/>
      <c r="Q12" s="130"/>
      <c r="R12" s="131">
        <f>$R$11*S12</f>
        <v>62112</v>
      </c>
      <c r="S12" s="159">
        <v>1</v>
      </c>
      <c r="T12" s="160">
        <v>5000</v>
      </c>
      <c r="U12" s="147">
        <f>R12+T12</f>
        <v>67112</v>
      </c>
      <c r="V12" s="133">
        <f>U12/$U$11</f>
        <v>1</v>
      </c>
    </row>
    <row r="13" spans="1:22">
      <c r="A13" s="101">
        <v>1</v>
      </c>
      <c r="B13" s="102" t="s">
        <v>8</v>
      </c>
      <c r="C13" s="103" t="s">
        <v>9</v>
      </c>
      <c r="D13" s="103">
        <v>75000</v>
      </c>
      <c r="E13" s="103" t="s">
        <v>10</v>
      </c>
      <c r="F13" s="103" t="s">
        <v>11</v>
      </c>
      <c r="G13" s="103" t="s">
        <v>12</v>
      </c>
      <c r="H13" s="103" t="s">
        <v>12</v>
      </c>
      <c r="I13" s="103" t="s">
        <v>7</v>
      </c>
      <c r="J13" s="163">
        <v>-0.2</v>
      </c>
      <c r="K13" s="154" t="s">
        <v>74</v>
      </c>
      <c r="L13" s="104" t="s">
        <v>59</v>
      </c>
      <c r="M13" s="105" t="s">
        <v>29</v>
      </c>
      <c r="Q13" s="130"/>
      <c r="R13" s="131">
        <f t="shared" ref="R13:R14" si="3">$R$11*S13</f>
        <v>0</v>
      </c>
      <c r="S13" s="159">
        <v>0</v>
      </c>
      <c r="T13" s="160"/>
      <c r="U13" s="147">
        <f t="shared" ref="U13:U14" si="4">R13+T13</f>
        <v>0</v>
      </c>
      <c r="V13" s="133">
        <f t="shared" ref="V13:V14" si="5">U13/$U$11</f>
        <v>0</v>
      </c>
    </row>
    <row r="14" spans="1:22">
      <c r="A14" s="106">
        <v>1</v>
      </c>
      <c r="B14" s="107" t="s">
        <v>8</v>
      </c>
      <c r="C14" s="108" t="s">
        <v>9</v>
      </c>
      <c r="D14" s="108">
        <v>75000</v>
      </c>
      <c r="E14" s="108" t="s">
        <v>10</v>
      </c>
      <c r="F14" s="108" t="s">
        <v>11</v>
      </c>
      <c r="G14" s="108" t="s">
        <v>12</v>
      </c>
      <c r="H14" s="108" t="s">
        <v>12</v>
      </c>
      <c r="I14" s="108" t="s">
        <v>7</v>
      </c>
      <c r="J14" s="163">
        <v>0.2</v>
      </c>
      <c r="K14" s="154" t="s">
        <v>74</v>
      </c>
      <c r="L14" s="104" t="s">
        <v>59</v>
      </c>
      <c r="M14" s="105" t="s">
        <v>29</v>
      </c>
      <c r="Q14" s="130"/>
      <c r="R14" s="131">
        <f t="shared" si="3"/>
        <v>0</v>
      </c>
      <c r="S14" s="159">
        <v>0</v>
      </c>
      <c r="T14" s="160"/>
      <c r="U14" s="147">
        <f t="shared" si="4"/>
        <v>0</v>
      </c>
      <c r="V14" s="133">
        <f t="shared" si="5"/>
        <v>0</v>
      </c>
    </row>
    <row r="15" spans="1:22" ht="15.15" thickBot="1">
      <c r="A15" s="109"/>
      <c r="B15" s="110"/>
      <c r="C15" s="111"/>
      <c r="D15" s="111"/>
      <c r="E15" s="111"/>
      <c r="F15" s="111"/>
      <c r="G15" s="111"/>
      <c r="H15" s="111"/>
      <c r="I15" s="111"/>
      <c r="J15" s="112"/>
      <c r="K15" s="112"/>
      <c r="L15" s="113"/>
      <c r="M15" s="105"/>
      <c r="Q15" s="130" t="s">
        <v>68</v>
      </c>
      <c r="R15" s="134">
        <f t="shared" ref="R15:V15" si="6">SUM(R12:R14)</f>
        <v>62112</v>
      </c>
      <c r="S15" s="135">
        <f t="shared" si="6"/>
        <v>1</v>
      </c>
      <c r="T15" s="148">
        <f t="shared" si="6"/>
        <v>5000</v>
      </c>
      <c r="U15" s="148">
        <f t="shared" si="6"/>
        <v>67112</v>
      </c>
      <c r="V15" s="136">
        <f t="shared" si="6"/>
        <v>1</v>
      </c>
    </row>
    <row r="16" spans="1:22" ht="37.549999999999997" thickTop="1" thickBot="1">
      <c r="A16" s="82" t="s">
        <v>50</v>
      </c>
      <c r="B16" s="83" t="s">
        <v>16</v>
      </c>
      <c r="C16" s="84" t="s">
        <v>35</v>
      </c>
      <c r="D16" s="84" t="s">
        <v>51</v>
      </c>
      <c r="E16" s="84" t="s">
        <v>17</v>
      </c>
      <c r="F16" s="84" t="s">
        <v>18</v>
      </c>
      <c r="G16" s="84" t="s">
        <v>52</v>
      </c>
      <c r="H16" s="84" t="s">
        <v>53</v>
      </c>
      <c r="I16" s="84" t="s">
        <v>20</v>
      </c>
      <c r="J16" s="85" t="s">
        <v>77</v>
      </c>
      <c r="K16" s="85" t="s">
        <v>54</v>
      </c>
      <c r="L16" s="84" t="s">
        <v>23</v>
      </c>
      <c r="M16" s="86" t="s">
        <v>24</v>
      </c>
      <c r="Q16" s="137"/>
      <c r="R16" s="149">
        <f>R11-R15</f>
        <v>0</v>
      </c>
      <c r="S16" s="149"/>
      <c r="T16" s="149">
        <f t="shared" ref="T16:U16" si="7">T11-T15</f>
        <v>0</v>
      </c>
      <c r="U16" s="149">
        <f t="shared" si="7"/>
        <v>0</v>
      </c>
      <c r="V16" s="139"/>
    </row>
    <row r="17" spans="1:13">
      <c r="A17" s="87"/>
      <c r="B17" s="44"/>
      <c r="C17" s="44"/>
      <c r="D17" s="44"/>
      <c r="E17" s="44"/>
      <c r="F17" s="44"/>
      <c r="G17" s="44"/>
      <c r="H17" s="44"/>
      <c r="I17" s="44"/>
      <c r="J17" s="88"/>
      <c r="K17" s="169"/>
      <c r="L17" s="44"/>
      <c r="M17" s="89"/>
    </row>
    <row r="18" spans="1:13">
      <c r="A18" s="87"/>
      <c r="B18" s="155"/>
      <c r="C18" s="155"/>
      <c r="D18" s="155"/>
      <c r="E18" s="155"/>
      <c r="F18" s="155"/>
      <c r="G18" s="155"/>
      <c r="H18" s="155"/>
      <c r="I18" s="155"/>
      <c r="J18" s="156"/>
      <c r="K18" s="170"/>
      <c r="L18" s="155"/>
      <c r="M18" s="157"/>
    </row>
    <row r="19" spans="1:13">
      <c r="A19" s="87"/>
      <c r="B19" s="155"/>
      <c r="C19" s="155"/>
      <c r="D19" s="155"/>
      <c r="E19" s="155"/>
      <c r="F19" s="155"/>
      <c r="G19" s="155"/>
      <c r="H19" s="155"/>
      <c r="I19" s="155"/>
      <c r="J19" s="156"/>
      <c r="K19" s="170"/>
      <c r="L19" s="155"/>
      <c r="M19" s="157"/>
    </row>
    <row r="20" spans="1:13">
      <c r="A20" s="87"/>
      <c r="B20" s="155"/>
      <c r="C20" s="155"/>
      <c r="D20" s="155"/>
      <c r="E20" s="155"/>
      <c r="F20" s="155"/>
      <c r="G20" s="155"/>
      <c r="H20" s="155"/>
      <c r="I20" s="155"/>
      <c r="J20" s="156"/>
      <c r="K20" s="170"/>
      <c r="L20" s="155"/>
      <c r="M20" s="157"/>
    </row>
    <row r="21" spans="1:13">
      <c r="A21" s="87"/>
      <c r="B21" s="44"/>
      <c r="C21" s="44"/>
      <c r="D21" s="44"/>
      <c r="E21" s="44"/>
      <c r="F21" s="44"/>
      <c r="G21" s="155"/>
      <c r="H21" s="155"/>
      <c r="I21" s="155"/>
      <c r="J21" s="156"/>
      <c r="K21" s="170"/>
      <c r="L21" s="155"/>
      <c r="M21" s="157"/>
    </row>
    <row r="22" spans="1:13">
      <c r="A22" s="87"/>
      <c r="B22" s="44"/>
      <c r="C22" s="44"/>
      <c r="D22" s="44"/>
      <c r="E22" s="44"/>
      <c r="F22" s="44"/>
      <c r="G22" s="155"/>
      <c r="H22" s="155"/>
      <c r="I22" s="155"/>
      <c r="J22" s="156"/>
      <c r="K22" s="170"/>
      <c r="L22" s="155"/>
      <c r="M22" s="157"/>
    </row>
    <row r="23" spans="1:13">
      <c r="A23" s="87"/>
      <c r="B23" s="44"/>
      <c r="C23" s="44"/>
      <c r="D23" s="44"/>
      <c r="E23" s="44"/>
      <c r="F23" s="44"/>
      <c r="G23" s="155"/>
      <c r="H23" s="155"/>
      <c r="I23" s="155"/>
      <c r="J23" s="156"/>
      <c r="K23" s="170"/>
      <c r="L23" s="155"/>
      <c r="M23" s="157"/>
    </row>
    <row r="24" spans="1:13">
      <c r="A24" s="87"/>
      <c r="B24" s="44"/>
      <c r="C24" s="44"/>
      <c r="D24" s="44"/>
      <c r="E24" s="44"/>
      <c r="F24" s="44"/>
      <c r="G24" s="155"/>
      <c r="H24" s="155"/>
      <c r="I24" s="155"/>
      <c r="J24" s="156"/>
      <c r="K24" s="170"/>
      <c r="L24" s="155"/>
      <c r="M24" s="157"/>
    </row>
    <row r="25" spans="1:13">
      <c r="A25" s="87"/>
      <c r="B25" s="44"/>
      <c r="C25" s="44"/>
      <c r="D25" s="44"/>
      <c r="E25" s="44"/>
      <c r="F25" s="44"/>
      <c r="G25" s="155"/>
      <c r="H25" s="155"/>
      <c r="I25" s="155"/>
      <c r="J25" s="156"/>
      <c r="K25" s="170"/>
      <c r="L25" s="155"/>
      <c r="M25" s="157"/>
    </row>
    <row r="26" spans="1:13">
      <c r="A26" s="87"/>
      <c r="B26" s="44"/>
      <c r="C26" s="44"/>
      <c r="D26" s="44"/>
      <c r="E26" s="44"/>
      <c r="F26" s="44"/>
      <c r="G26" s="155"/>
      <c r="H26" s="155"/>
      <c r="I26" s="155"/>
      <c r="J26" s="156"/>
      <c r="K26" s="170"/>
      <c r="L26" s="155"/>
      <c r="M26" s="157"/>
    </row>
    <row r="27" spans="1:13">
      <c r="A27" s="87"/>
      <c r="B27" s="44"/>
      <c r="C27" s="44"/>
      <c r="D27" s="44"/>
      <c r="E27" s="44"/>
      <c r="F27" s="44"/>
      <c r="G27" s="155"/>
      <c r="H27" s="155"/>
      <c r="I27" s="155"/>
      <c r="J27" s="156"/>
      <c r="K27" s="170"/>
      <c r="L27" s="155"/>
      <c r="M27" s="157"/>
    </row>
    <row r="28" spans="1:13">
      <c r="A28" s="87"/>
      <c r="B28" s="44"/>
      <c r="C28" s="44"/>
      <c r="D28" s="44"/>
      <c r="E28" s="44"/>
      <c r="F28" s="44"/>
      <c r="G28" s="155"/>
      <c r="H28" s="155"/>
      <c r="I28" s="155"/>
      <c r="J28" s="156"/>
      <c r="K28" s="170"/>
      <c r="L28" s="155"/>
      <c r="M28" s="157"/>
    </row>
    <row r="29" spans="1:13">
      <c r="A29" s="87"/>
      <c r="B29" s="44"/>
      <c r="C29" s="44"/>
      <c r="D29" s="44"/>
      <c r="E29" s="44"/>
      <c r="F29" s="44"/>
      <c r="G29" s="155"/>
      <c r="H29" s="155"/>
      <c r="I29" s="155"/>
      <c r="J29" s="156"/>
      <c r="K29" s="170"/>
      <c r="L29" s="155"/>
      <c r="M29" s="157"/>
    </row>
    <row r="30" spans="1:13">
      <c r="A30" s="87"/>
      <c r="B30" s="44"/>
      <c r="C30" s="44"/>
      <c r="D30" s="44"/>
      <c r="E30" s="44"/>
      <c r="F30" s="44"/>
      <c r="G30" s="155"/>
      <c r="H30" s="155"/>
      <c r="I30" s="155"/>
      <c r="J30" s="156"/>
      <c r="K30" s="170"/>
      <c r="L30" s="155"/>
      <c r="M30" s="157"/>
    </row>
    <row r="31" spans="1:13">
      <c r="A31" s="87"/>
      <c r="B31" s="44"/>
      <c r="C31" s="44"/>
      <c r="D31" s="44"/>
      <c r="E31" s="44"/>
      <c r="F31" s="44"/>
      <c r="G31" s="155"/>
      <c r="H31" s="155"/>
      <c r="I31" s="155"/>
      <c r="J31" s="156"/>
      <c r="K31" s="170"/>
      <c r="L31" s="155"/>
      <c r="M31" s="157"/>
    </row>
    <row r="32" spans="1:13">
      <c r="A32" s="87"/>
      <c r="B32" s="44"/>
      <c r="C32" s="44"/>
      <c r="D32" s="44"/>
      <c r="E32" s="44"/>
      <c r="F32" s="44"/>
      <c r="G32" s="155"/>
      <c r="H32" s="155"/>
      <c r="I32" s="155"/>
      <c r="J32" s="156"/>
      <c r="K32" s="170"/>
      <c r="L32" s="155"/>
      <c r="M32" s="157"/>
    </row>
    <row r="33" spans="1:13">
      <c r="A33" s="87"/>
      <c r="B33" s="44"/>
      <c r="C33" s="44"/>
      <c r="D33" s="44"/>
      <c r="E33" s="44"/>
      <c r="F33" s="44"/>
      <c r="G33" s="155"/>
      <c r="H33" s="155"/>
      <c r="I33" s="155"/>
      <c r="J33" s="156"/>
      <c r="K33" s="170"/>
      <c r="L33" s="155"/>
      <c r="M33" s="157"/>
    </row>
    <row r="34" spans="1:13">
      <c r="A34" s="87"/>
      <c r="B34" s="44"/>
      <c r="C34" s="44"/>
      <c r="D34" s="44"/>
      <c r="E34" s="44"/>
      <c r="F34" s="44"/>
      <c r="G34" s="155"/>
      <c r="H34" s="155"/>
      <c r="I34" s="155"/>
      <c r="J34" s="156"/>
      <c r="K34" s="170"/>
      <c r="L34" s="155"/>
      <c r="M34" s="157"/>
    </row>
    <row r="35" spans="1:13">
      <c r="A35" s="87"/>
      <c r="B35" s="44"/>
      <c r="C35" s="44"/>
      <c r="D35" s="44"/>
      <c r="E35" s="44"/>
      <c r="F35" s="44"/>
      <c r="G35" s="155"/>
      <c r="H35" s="155"/>
      <c r="I35" s="155"/>
      <c r="J35" s="156"/>
      <c r="K35" s="170"/>
      <c r="L35" s="155"/>
      <c r="M35" s="157"/>
    </row>
    <row r="36" spans="1:13">
      <c r="A36" s="87"/>
      <c r="B36" s="44"/>
      <c r="C36" s="44"/>
      <c r="D36" s="44"/>
      <c r="E36" s="44"/>
      <c r="F36" s="44"/>
      <c r="G36" s="155"/>
      <c r="H36" s="155"/>
      <c r="I36" s="155"/>
      <c r="J36" s="156"/>
      <c r="K36" s="170"/>
      <c r="L36" s="155"/>
      <c r="M36" s="157"/>
    </row>
    <row r="37" spans="1:13">
      <c r="A37" s="87"/>
      <c r="B37" s="44"/>
      <c r="C37" s="44"/>
      <c r="D37" s="44"/>
      <c r="E37" s="44"/>
      <c r="F37" s="44"/>
      <c r="G37" s="155"/>
      <c r="H37" s="155"/>
      <c r="I37" s="155"/>
      <c r="J37" s="156"/>
      <c r="K37" s="170"/>
      <c r="L37" s="155"/>
      <c r="M37" s="157"/>
    </row>
    <row r="38" spans="1:13">
      <c r="A38" s="87"/>
      <c r="B38" s="44"/>
      <c r="C38" s="44"/>
      <c r="D38" s="44"/>
      <c r="E38" s="44"/>
      <c r="F38" s="44"/>
      <c r="G38" s="155"/>
      <c r="H38" s="155"/>
      <c r="I38" s="155"/>
      <c r="J38" s="156"/>
      <c r="K38" s="170"/>
      <c r="L38" s="155"/>
      <c r="M38" s="157"/>
    </row>
    <row r="39" spans="1:13">
      <c r="A39" s="87"/>
      <c r="B39" s="44"/>
      <c r="C39" s="44"/>
      <c r="D39" s="44"/>
      <c r="E39" s="44"/>
      <c r="F39" s="44"/>
      <c r="G39" s="155"/>
      <c r="H39" s="155"/>
      <c r="I39" s="155"/>
      <c r="J39" s="156"/>
      <c r="K39" s="170"/>
      <c r="L39" s="155"/>
      <c r="M39" s="157"/>
    </row>
  </sheetData>
  <mergeCells count="11">
    <mergeCell ref="A9:B9"/>
    <mergeCell ref="A10:B10"/>
    <mergeCell ref="G10:I10"/>
    <mergeCell ref="C10:F10"/>
    <mergeCell ref="C9:F9"/>
    <mergeCell ref="C7:G7"/>
    <mergeCell ref="C6:D6"/>
    <mergeCell ref="C8:F8"/>
    <mergeCell ref="A6:B6"/>
    <mergeCell ref="A7:B7"/>
    <mergeCell ref="A8:B8"/>
  </mergeCells>
  <conditionalFormatting sqref="K11">
    <cfRule type="cellIs" dxfId="0" priority="1" operator="equal">
      <formula>"Must Net to Zero"</formula>
    </cfRule>
  </conditionalFormatting>
  <dataValidations count="1">
    <dataValidation allowBlank="1" showInputMessage="1" showErrorMessage="1" prompt="Naming Convention:_x000a__x000a_PBA Perm - #XXXX to #XXXX_x000a_                     OR_x000a_PBA Temp - #XXXX to #XXXX" sqref="L17:L39" xr:uid="{FA831DD6-FE18-4A4B-920D-E2CFBB2F6C45}"/>
  </dataValidations>
  <printOptions horizontalCentered="1"/>
  <pageMargins left="0.2" right="0.2" top="0.5" bottom="0.35" header="0.3" footer="0.25"/>
  <pageSetup scale="84" fitToHeight="0" orientation="landscape" r:id="rId1"/>
  <headerFooter>
    <oddFooter>&amp;L&amp;"-,Italic"&amp;9BPandA&amp;R&amp;"-,Italic"&amp;9Version: 02/09/2024</oddFoot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DC2DA848-DD18-458D-9B78-583178815EA7}">
          <x14:formula1>
            <xm:f>Lists!$C$2:$C$4</xm:f>
          </x14:formula1>
          <xm:sqref>G17:G39</xm:sqref>
        </x14:dataValidation>
        <x14:dataValidation type="list" allowBlank="1" showInputMessage="1" showErrorMessage="1" xr:uid="{616FF6B3-ECD5-478B-89D3-CA3644E74674}">
          <x14:formula1>
            <xm:f>Lists!$E$2:$E$10</xm:f>
          </x14:formula1>
          <xm:sqref>H17:H39</xm:sqref>
        </x14:dataValidation>
        <x14:dataValidation type="list" allowBlank="1" showInputMessage="1" showErrorMessage="1" xr:uid="{62125566-E689-4501-8ADB-BC7E0830D17D}">
          <x14:formula1>
            <xm:f>Lists!$A$2:$A$3</xm:f>
          </x14:formula1>
          <xm:sqref>I17:I39</xm:sqref>
        </x14:dataValidation>
        <x14:dataValidation type="list" allowBlank="1" showInputMessage="1" showErrorMessage="1" xr:uid="{8A9E5861-3827-490D-8804-B2E0FA04C56B}">
          <x14:formula1>
            <xm:f>Lists!$G$2:$G$3</xm:f>
          </x14:formula1>
          <xm:sqref>K17:K39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4BB84-6184-40F6-87F9-AA35F98E4749}">
  <dimension ref="B2:B28"/>
  <sheetViews>
    <sheetView workbookViewId="0">
      <pane ySplit="2" topLeftCell="A3" activePane="bottomLeft" state="frozen"/>
      <selection pane="bottomLeft" activeCell="B30" sqref="B30"/>
    </sheetView>
  </sheetViews>
  <sheetFormatPr defaultRowHeight="14.55"/>
  <cols>
    <col min="1" max="1" width="3" customWidth="1"/>
    <col min="2" max="2" width="104.33203125" bestFit="1" customWidth="1"/>
  </cols>
  <sheetData>
    <row r="2" spans="2:2">
      <c r="B2" s="168" t="s">
        <v>81</v>
      </c>
    </row>
    <row r="3" spans="2:2">
      <c r="B3" s="166" t="s">
        <v>86</v>
      </c>
    </row>
    <row r="4" spans="2:2">
      <c r="B4" s="164" t="s">
        <v>87</v>
      </c>
    </row>
    <row r="5" spans="2:2">
      <c r="B5" s="165" t="s">
        <v>84</v>
      </c>
    </row>
    <row r="6" spans="2:2">
      <c r="B6" s="167" t="s">
        <v>78</v>
      </c>
    </row>
    <row r="7" spans="2:2">
      <c r="B7" s="167" t="s">
        <v>79</v>
      </c>
    </row>
    <row r="8" spans="2:2">
      <c r="B8" s="167" t="s">
        <v>80</v>
      </c>
    </row>
    <row r="9" spans="2:2">
      <c r="B9" s="165" t="s">
        <v>82</v>
      </c>
    </row>
    <row r="10" spans="2:2">
      <c r="B10" s="165" t="s">
        <v>83</v>
      </c>
    </row>
    <row r="11" spans="2:2">
      <c r="B11" s="166" t="s">
        <v>96</v>
      </c>
    </row>
    <row r="12" spans="2:2">
      <c r="B12" s="167" t="s">
        <v>97</v>
      </c>
    </row>
    <row r="13" spans="2:2">
      <c r="B13" s="171" t="s">
        <v>98</v>
      </c>
    </row>
    <row r="14" spans="2:2">
      <c r="B14" s="171" t="s">
        <v>99</v>
      </c>
    </row>
    <row r="15" spans="2:2">
      <c r="B15" s="166" t="s">
        <v>92</v>
      </c>
    </row>
    <row r="16" spans="2:2">
      <c r="B16" s="166"/>
    </row>
    <row r="17" spans="2:2">
      <c r="B17" s="166"/>
    </row>
    <row r="18" spans="2:2">
      <c r="B18" s="168" t="s">
        <v>90</v>
      </c>
    </row>
    <row r="19" spans="2:2">
      <c r="B19" s="166" t="s">
        <v>91</v>
      </c>
    </row>
    <row r="20" spans="2:2">
      <c r="B20" s="166" t="s">
        <v>85</v>
      </c>
    </row>
    <row r="21" spans="2:2">
      <c r="B21" s="166" t="s">
        <v>85</v>
      </c>
    </row>
    <row r="24" spans="2:2">
      <c r="B24" s="168" t="s">
        <v>88</v>
      </c>
    </row>
    <row r="25" spans="2:2">
      <c r="B25" s="166" t="s">
        <v>93</v>
      </c>
    </row>
    <row r="26" spans="2:2">
      <c r="B26" s="166" t="s">
        <v>94</v>
      </c>
    </row>
    <row r="27" spans="2:2">
      <c r="B27" s="167" t="s">
        <v>89</v>
      </c>
    </row>
    <row r="28" spans="2:2">
      <c r="B28" s="167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905BBD-83B1-48F4-9D37-C045891E854C}">
  <dimension ref="A1:G10"/>
  <sheetViews>
    <sheetView workbookViewId="0">
      <pane ySplit="1" topLeftCell="A2" activePane="bottomLeft" state="frozen"/>
      <selection pane="bottomLeft" activeCell="N6" sqref="N6"/>
    </sheetView>
  </sheetViews>
  <sheetFormatPr defaultRowHeight="14.55"/>
  <cols>
    <col min="1" max="1" width="12.6640625" bestFit="1" customWidth="1"/>
    <col min="2" max="2" width="1.6640625" customWidth="1"/>
    <col min="3" max="3" width="15" bestFit="1" customWidth="1"/>
    <col min="4" max="4" width="1.6640625" customWidth="1"/>
    <col min="5" max="5" width="20.6640625" bestFit="1" customWidth="1"/>
    <col min="6" max="6" width="1.6640625" customWidth="1"/>
  </cols>
  <sheetData>
    <row r="1" spans="1:7" ht="15.15" thickBot="1">
      <c r="A1" s="55" t="s">
        <v>37</v>
      </c>
      <c r="B1" s="55"/>
      <c r="C1" s="55" t="s">
        <v>19</v>
      </c>
      <c r="D1" s="55"/>
      <c r="E1" s="55" t="s">
        <v>38</v>
      </c>
      <c r="F1" s="55"/>
      <c r="G1" s="55" t="s">
        <v>72</v>
      </c>
    </row>
    <row r="2" spans="1:7">
      <c r="A2" t="s">
        <v>25</v>
      </c>
      <c r="C2" t="s">
        <v>12</v>
      </c>
      <c r="E2" t="s">
        <v>12</v>
      </c>
      <c r="G2" s="48" t="s">
        <v>73</v>
      </c>
    </row>
    <row r="3" spans="1:7">
      <c r="A3" t="s">
        <v>7</v>
      </c>
      <c r="C3" t="s">
        <v>26</v>
      </c>
      <c r="E3" t="s">
        <v>39</v>
      </c>
      <c r="G3" s="48" t="s">
        <v>74</v>
      </c>
    </row>
    <row r="4" spans="1:7">
      <c r="C4" t="s">
        <v>30</v>
      </c>
      <c r="E4" t="s">
        <v>40</v>
      </c>
    </row>
    <row r="5" spans="1:7">
      <c r="E5" t="s">
        <v>27</v>
      </c>
    </row>
    <row r="6" spans="1:7">
      <c r="E6" t="s">
        <v>41</v>
      </c>
    </row>
    <row r="7" spans="1:7">
      <c r="E7" t="s">
        <v>42</v>
      </c>
    </row>
    <row r="8" spans="1:7">
      <c r="E8" t="s">
        <v>43</v>
      </c>
    </row>
    <row r="9" spans="1:7">
      <c r="E9" t="s">
        <v>44</v>
      </c>
    </row>
    <row r="10" spans="1:7">
      <c r="E10" t="s">
        <v>45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15b9e73-c977-4054-98ab-a31a3fb0ba9e">
      <Terms xmlns="http://schemas.microsoft.com/office/infopath/2007/PartnerControls"/>
    </lcf76f155ced4ddcb4097134ff3c332f>
    <TaxCatchAll xmlns="8bbe2326-318d-4a6a-b4f2-fe4330988081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F24FE98A5794489482F1EED8BB33FE" ma:contentTypeVersion="17" ma:contentTypeDescription="Create a new document." ma:contentTypeScope="" ma:versionID="1fb0b605c69edca044d6b3ae1d47f469">
  <xsd:schema xmlns:xsd="http://www.w3.org/2001/XMLSchema" xmlns:xs="http://www.w3.org/2001/XMLSchema" xmlns:p="http://schemas.microsoft.com/office/2006/metadata/properties" xmlns:ns2="e15b9e73-c977-4054-98ab-a31a3fb0ba9e" xmlns:ns3="8bbe2326-318d-4a6a-b4f2-fe4330988081" targetNamespace="http://schemas.microsoft.com/office/2006/metadata/properties" ma:root="true" ma:fieldsID="885e937deb4151840746d77ad60cdfba" ns2:_="" ns3:_="">
    <xsd:import namespace="e15b9e73-c977-4054-98ab-a31a3fb0ba9e"/>
    <xsd:import namespace="8bbe2326-318d-4a6a-b4f2-fe43309880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LengthInSecond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5b9e73-c977-4054-98ab-a31a3fb0ba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9ea4fd07-bb52-4003-87b7-be487053746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be2326-318d-4a6a-b4f2-fe433098808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74eed02-18ea-4b50-ab8c-d324e9bdf24e}" ma:internalName="TaxCatchAll" ma:showField="CatchAllData" ma:web="8bbe2326-318d-4a6a-b4f2-fe433098808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1988635-B195-4A24-AF21-BEEE89CAFB46}">
  <ds:schemaRefs>
    <ds:schemaRef ds:uri="http://schemas.microsoft.com/office/2006/metadata/properties"/>
    <ds:schemaRef ds:uri="http://schemas.microsoft.com/office/infopath/2007/PartnerControls"/>
    <ds:schemaRef ds:uri="e15b9e73-c977-4054-98ab-a31a3fb0ba9e"/>
    <ds:schemaRef ds:uri="8bbe2326-318d-4a6a-b4f2-fe4330988081"/>
  </ds:schemaRefs>
</ds:datastoreItem>
</file>

<file path=customXml/itemProps2.xml><?xml version="1.0" encoding="utf-8"?>
<ds:datastoreItem xmlns:ds="http://schemas.openxmlformats.org/officeDocument/2006/customXml" ds:itemID="{9EF60A79-E7B5-4EC1-B464-69EABBF640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5b9e73-c977-4054-98ab-a31a3fb0ba9e"/>
    <ds:schemaRef ds:uri="8bbe2326-318d-4a6a-b4f2-fe43309880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8CE9EB8-7262-4101-B0A9-D329910649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Transfer</vt:lpstr>
      <vt:lpstr>CFS Distr</vt:lpstr>
      <vt:lpstr>Guidelines</vt:lpstr>
      <vt:lpstr>Lists</vt:lpstr>
      <vt:lpstr>'CFS Distr'!Print_Area</vt:lpstr>
      <vt:lpstr>Transfer!Print_Area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Anne-Marie L. Larrabure</dc:creator>
  <cp:lastModifiedBy>Debbie Chavez</cp:lastModifiedBy>
  <cp:lastPrinted>2024-02-09T16:23:33Z</cp:lastPrinted>
  <dcterms:created xsi:type="dcterms:W3CDTF">2024-02-09T06:29:27Z</dcterms:created>
  <dcterms:modified xsi:type="dcterms:W3CDTF">2024-02-09T19:20:33Z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0x010100FEF24FE98A5794489482F1EED8BB33FE</vt:lpwstr>
  </property>
</Properties>
</file>