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ies_Materials\K-6 Excel Master Supply List\"/>
    </mc:Choice>
  </mc:AlternateContent>
  <xr:revisionPtr revIDLastSave="0" documentId="13_ncr:1_{4FD558BC-7EA9-46B3-ABAB-8DD6C2CB15AA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4th - ET" sheetId="4" r:id="rId1"/>
    <sheet name="4th - ECS" sheetId="3" r:id="rId2"/>
    <sheet name="Classroom QTY" sheetId="13" r:id="rId3"/>
  </sheets>
  <externalReferences>
    <externalReference r:id="rId4"/>
  </externalReferences>
  <definedNames>
    <definedName name="_xlnm._FilterDatabase" localSheetId="1" hidden="1">'4th - ECS'!$B$1:$N$41</definedName>
    <definedName name="_xlnm._FilterDatabase" localSheetId="0" hidden="1">'4th - ET'!$C$1:$N$42</definedName>
    <definedName name="_xlnm.Print_Area" localSheetId="1">'4th - ECS'!$A$1:$N$46</definedName>
    <definedName name="_xlnm.Print_Area" localSheetId="0">'4th - ET'!$A$1:$N$49</definedName>
    <definedName name="_xlnm.Print_Titles" localSheetId="1">'4th - ECS'!$1:$1</definedName>
    <definedName name="_xlnm.Print_Titles" localSheetId="0">'4th - ET'!$1:$1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G20" i="3"/>
  <c r="G18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2" i="3"/>
  <c r="G34" i="4"/>
  <c r="G35" i="4"/>
  <c r="G36" i="4"/>
  <c r="G37" i="4"/>
  <c r="G38" i="4"/>
  <c r="G39" i="4"/>
  <c r="G40" i="4"/>
  <c r="G41" i="4"/>
  <c r="G25" i="4"/>
  <c r="G23" i="4"/>
  <c r="G22" i="4"/>
  <c r="G19" i="4"/>
  <c r="G20" i="4"/>
  <c r="G21" i="4"/>
  <c r="G4" i="4"/>
  <c r="G5" i="4"/>
  <c r="G6" i="4"/>
  <c r="G7" i="4"/>
  <c r="G8" i="4"/>
  <c r="G49" i="4"/>
  <c r="G48" i="4"/>
  <c r="G47" i="4"/>
  <c r="G46" i="4"/>
  <c r="G45" i="4"/>
  <c r="G2" i="4"/>
  <c r="G3" i="4"/>
  <c r="G9" i="4"/>
  <c r="G10" i="4"/>
  <c r="G17" i="4"/>
  <c r="G18" i="4"/>
  <c r="G24" i="4"/>
  <c r="G26" i="4"/>
  <c r="G27" i="4"/>
  <c r="G29" i="4"/>
  <c r="G30" i="4"/>
  <c r="G31" i="4"/>
  <c r="G32" i="4"/>
  <c r="G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AC6FB124-77ED-4D12-83EF-59AD10888C6A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3DD8C62A-BF8D-4B61-9DBE-DDF8C07D6289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sharedStrings.xml><?xml version="1.0" encoding="utf-8"?>
<sst xmlns="http://schemas.openxmlformats.org/spreadsheetml/2006/main" count="1975" uniqueCount="301">
  <si>
    <t>Pair</t>
  </si>
  <si>
    <t>Group</t>
  </si>
  <si>
    <t>Tape</t>
  </si>
  <si>
    <t>Class</t>
  </si>
  <si>
    <t>Teacher</t>
  </si>
  <si>
    <t>Notes</t>
  </si>
  <si>
    <t>Item</t>
  </si>
  <si>
    <t>Lowes</t>
  </si>
  <si>
    <t>each</t>
  </si>
  <si>
    <t>1 per student</t>
  </si>
  <si>
    <t>Amazon</t>
  </si>
  <si>
    <t>Each</t>
  </si>
  <si>
    <t>Price/Unit</t>
  </si>
  <si>
    <t>Item/Catalog #</t>
  </si>
  <si>
    <t>Vendor</t>
  </si>
  <si>
    <t>Unit of Measure</t>
  </si>
  <si>
    <t>QTY TO ORDER</t>
  </si>
  <si>
    <t>ITEM</t>
  </si>
  <si>
    <t>Audience</t>
  </si>
  <si>
    <t>Group x3</t>
  </si>
  <si>
    <t>Plastic wrap</t>
  </si>
  <si>
    <t>Markers</t>
  </si>
  <si>
    <t>Composition Books</t>
  </si>
  <si>
    <t>Students</t>
  </si>
  <si>
    <t>Mixed gravel and rocks or Lg. fish tank gravel rocks</t>
  </si>
  <si>
    <t>Quikrete 50lb play sand</t>
  </si>
  <si>
    <t>Dollar Store</t>
  </si>
  <si>
    <t>Aluminum Foil</t>
  </si>
  <si>
    <t>Aluminum foil</t>
  </si>
  <si>
    <t>Groups</t>
  </si>
  <si>
    <t>Green House Mega Store</t>
  </si>
  <si>
    <t>Cardstock or Construction Paper</t>
  </si>
  <si>
    <t>Foam Sheets</t>
  </si>
  <si>
    <t>Balsa wood</t>
  </si>
  <si>
    <t>Thyme</t>
  </si>
  <si>
    <t>Vegetable Oil</t>
  </si>
  <si>
    <t>Sterno Can</t>
  </si>
  <si>
    <t>Matches</t>
  </si>
  <si>
    <t>Plastic Spoons</t>
  </si>
  <si>
    <t>Bell</t>
  </si>
  <si>
    <t>Hand Crank Flashlight or Shake Flashlight</t>
  </si>
  <si>
    <t>Small piece of Styrofoam</t>
  </si>
  <si>
    <t>Marble</t>
  </si>
  <si>
    <t>1 per group of 3 students</t>
  </si>
  <si>
    <t>Rubber Balls</t>
  </si>
  <si>
    <t>Noise Maker</t>
  </si>
  <si>
    <t>Wind up toy that moves</t>
  </si>
  <si>
    <t>Descriptor</t>
  </si>
  <si>
    <t>small pieces</t>
  </si>
  <si>
    <t>Group x10</t>
  </si>
  <si>
    <t>Marbles</t>
  </si>
  <si>
    <t>Hand Crank Flashlight</t>
  </si>
  <si>
    <t>Blocks of wood</t>
  </si>
  <si>
    <t>http://www.amazon.com/Glow-Bouncing-Balls-dozen-balls/dp/B003B7HYBC/ref=lh_ni_t?ie=UTF8&amp;psc=1&amp;smid=A8TM65ACT1KUO</t>
  </si>
  <si>
    <t>Wind up toys</t>
  </si>
  <si>
    <t>http://www.amazon.com/Flipping-Wind-Up-Lady-Bugs-dozen/dp/B005NHTH7C/ref=lh_ni_t?ie=UTF8&amp;psc=1&amp;smid=A1K41AF3BILUFC</t>
  </si>
  <si>
    <t>per dozen</t>
  </si>
  <si>
    <t>http://www.amazon.com/gp/product/B000F8R8CA/ref=ox_sc_act_title_1?ie=UTF8&amp;psc=1&amp;smid=A1PVJENL0IJHJ4</t>
  </si>
  <si>
    <t>http://www.amazon.com/gp/product/B000ST1EW6/ref=ox_sc_act_title_2?ie=UTF8&amp;psc=1&amp;smid=ATVPDKIKX0DER</t>
  </si>
  <si>
    <t>http://www.amazon.com/Jingle-Bells-1-Inch-18-Pack-Silver/dp/B002PIEAH4/ref=sr_1_23?ie=UTF8&amp;qid=1402006245&amp;sr=8-23&amp;keywords=bell</t>
  </si>
  <si>
    <t>Grade</t>
  </si>
  <si>
    <t>Dollar Tree</t>
  </si>
  <si>
    <t>Michaels</t>
  </si>
  <si>
    <t>Smoothfoam - Flat 1x12x2</t>
  </si>
  <si>
    <t>Bin for Module kit</t>
  </si>
  <si>
    <t>HO</t>
  </si>
  <si>
    <t>MAT</t>
  </si>
  <si>
    <t>Protractor</t>
  </si>
  <si>
    <t>TEACHER KITS</t>
  </si>
  <si>
    <t>Chart paper</t>
  </si>
  <si>
    <t>Cup</t>
  </si>
  <si>
    <t>Highlighter</t>
  </si>
  <si>
    <t>1 per teacher</t>
  </si>
  <si>
    <t>2 cans per group of 4 students</t>
  </si>
  <si>
    <t>QTY IN EACH TEACHER KITS</t>
  </si>
  <si>
    <t>Class Count</t>
  </si>
  <si>
    <t xml:space="preserve">DO NOT CHANGE POSITION OF CELLS - VLOOKUP FORMULA IN MATERIALS LISTS </t>
  </si>
  <si>
    <t>Lessons</t>
  </si>
  <si>
    <t>Business Source Standard Metric Ruler 12"</t>
  </si>
  <si>
    <t>Walmart</t>
  </si>
  <si>
    <t>http://www.walmart.com/ip/44785812?ref=myacct</t>
  </si>
  <si>
    <t>1 per group of 4 students</t>
  </si>
  <si>
    <t>Lesson 1a</t>
  </si>
  <si>
    <t>Lesson 2a</t>
  </si>
  <si>
    <t>Lesson 3a</t>
  </si>
  <si>
    <t>Lesson 3b</t>
  </si>
  <si>
    <t>Lesson 4a</t>
  </si>
  <si>
    <t>Lesson 4b</t>
  </si>
  <si>
    <t>Lesson 5a</t>
  </si>
  <si>
    <t>Lesson 5b</t>
  </si>
  <si>
    <t>2 per group of 4 students</t>
  </si>
  <si>
    <t>Lesson 1a and 1b</t>
  </si>
  <si>
    <t>Spoon</t>
  </si>
  <si>
    <t>Lesson 2b</t>
  </si>
  <si>
    <t>2 per pair of students</t>
  </si>
  <si>
    <t>Lesson 7a</t>
  </si>
  <si>
    <t>Pairx2</t>
  </si>
  <si>
    <t>1 per class</t>
  </si>
  <si>
    <t>Studentsx2</t>
  </si>
  <si>
    <t>Lesson 1b</t>
  </si>
  <si>
    <t>Lesson 2a and 2b</t>
  </si>
  <si>
    <t>Groupx2</t>
  </si>
  <si>
    <t>Other Materials</t>
  </si>
  <si>
    <t>Student notebooks/ journals
Basic composition books</t>
  </si>
  <si>
    <t>2 per class</t>
  </si>
  <si>
    <t>Classx2</t>
  </si>
  <si>
    <t>3 pieces per class</t>
  </si>
  <si>
    <t>Classx3</t>
  </si>
  <si>
    <t>Pair+1</t>
  </si>
  <si>
    <t>Groupx5</t>
  </si>
  <si>
    <t>3 per class</t>
  </si>
  <si>
    <t>48/pack</t>
  </si>
  <si>
    <t>55/pack</t>
  </si>
  <si>
    <t>Double Nine Wooden Dominoes</t>
  </si>
  <si>
    <t>http://www.amazon.com/gp/product/B00504ASOE?psc=1&amp;redirect=true&amp;ref_=oh_aui_detailpage_o02_s00</t>
  </si>
  <si>
    <t>http://www.amazon.com/gp/product/B007F0UY1S?psc=1&amp;redirect=true&amp;ref_=oh_aui_detailpage_o01_s00</t>
  </si>
  <si>
    <t>DollarTree</t>
  </si>
  <si>
    <t>5 lb bag</t>
  </si>
  <si>
    <t>Blocks of wood or 4 full sticky-note pads</t>
  </si>
  <si>
    <t>2 sheets of plain white paper</t>
  </si>
  <si>
    <t>Trash Bags - 13 gallon</t>
  </si>
  <si>
    <t>30/pack</t>
  </si>
  <si>
    <t>Lesson 6a and 6b</t>
  </si>
  <si>
    <t>https://www.createforless.com/Laras-Wood-Rectangle-Sign-Value-Pack-3-x-2-in.-6-pc/pid21060.aspx?utm_source=googlebase&amp;utm_medium=cse&amp;CAGPSPN=pla&amp;CAWELAID=1439801313&amp;catargetid=530001980000043823&amp;cadevice=c&amp;gclid=CIf54OuOwMsCFc5hfgodMLsBnw</t>
  </si>
  <si>
    <t xml:space="preserve">Create for Less </t>
  </si>
  <si>
    <t>1 cup of gravel or rocks or mixture of both</t>
  </si>
  <si>
    <t>2.1: Ramps, Speed, and Energy</t>
  </si>
  <si>
    <t>2.2: High Speed Energy Procedure</t>
  </si>
  <si>
    <t>1 per group of 3-4 students</t>
  </si>
  <si>
    <t>3.1: Mumford and Leroy’s Big Crash, Part 1</t>
  </si>
  <si>
    <t>3.2: Mumford and Leroy’s Big Crash, Part 2</t>
  </si>
  <si>
    <t>Set of Colored pencils including red and blue</t>
  </si>
  <si>
    <t>5.1: Mumford and Leroy’s Big Crash, Part 4</t>
  </si>
  <si>
    <t>5.2: Mumford and Leroy’s Big Crash, Conclusion</t>
  </si>
  <si>
    <t>6.1: Guidelines for Mumford's Bell</t>
  </si>
  <si>
    <t>2.1 Earth’s moving mantle demonstration:</t>
  </si>
  <si>
    <t>1 per group of 4-6 students</t>
  </si>
  <si>
    <t>4.1 Map of Plate Boundaries Around the World</t>
  </si>
  <si>
    <t>4.2 Physical Map of the World</t>
  </si>
  <si>
    <t>4.3 Volcanoes and Earthquakes Around the World</t>
  </si>
  <si>
    <t>5.1 Task Directions</t>
  </si>
  <si>
    <t>4-6 rocks in each bag; 1 bag per group of 4 students</t>
  </si>
  <si>
    <t>Paper Towels (Task C)</t>
  </si>
  <si>
    <t>6.1 Stream Model Observations</t>
  </si>
  <si>
    <t>6.2 Erosion and Deposition Cards</t>
  </si>
  <si>
    <t>6.3 Example of Steam Table Setup</t>
  </si>
  <si>
    <t>1 empty gallon water jug</t>
  </si>
  <si>
    <t>Sponge, paper towels</t>
  </si>
  <si>
    <t>Pairx3</t>
  </si>
  <si>
    <t>Pairx4</t>
  </si>
  <si>
    <t>NOTE:</t>
  </si>
  <si>
    <t>Numbers can be changed to refect the correct amount of materials needed</t>
  </si>
  <si>
    <t>Type
HO=Handouts
MAT=Materials</t>
  </si>
  <si>
    <t>Staples, Office Depot, Target, Walmart, etc</t>
  </si>
  <si>
    <t>Chart paper - Post-it Super Sticky Easel Pad, 25 x 30 Inches</t>
  </si>
  <si>
    <t>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</t>
  </si>
  <si>
    <t>2/pack</t>
  </si>
  <si>
    <t>Mr. Sketch Markers (12/pack)</t>
  </si>
  <si>
    <t>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</t>
  </si>
  <si>
    <t>Staples or any stores</t>
  </si>
  <si>
    <t>Sterilite 66 Quart Latch Box</t>
  </si>
  <si>
    <t>Provided with ET lesson</t>
  </si>
  <si>
    <t>Match and matchbox</t>
  </si>
  <si>
    <t>For lesson 1a</t>
  </si>
  <si>
    <t>Any stores</t>
  </si>
  <si>
    <t>4th - ET</t>
  </si>
  <si>
    <t>4th - ECS</t>
  </si>
  <si>
    <t>Zip loc bag</t>
  </si>
  <si>
    <t>Flashlight</t>
  </si>
  <si>
    <t>Identical rubber balls</t>
  </si>
  <si>
    <t>Noise maker</t>
  </si>
  <si>
    <t>Plastic bag
(to contain toys)</t>
  </si>
  <si>
    <t>https://www.dollartree.com/bulk/Flashlight</t>
  </si>
  <si>
    <t>https://www.amazon.com/Multipet-International-Original-6-Inch-Assorted/dp/B000E1U7OO/ref=zg_bs_2975419011_2?_encoding=UTF8&amp;psc=1&amp;refRID=5JWDG139WAMXH66D94KV</t>
  </si>
  <si>
    <t>For lesson 2a</t>
  </si>
  <si>
    <t>https://www.bulkofficesupply.com/Products/Business-Source-12-Plastic-Ruler__BSN32365.aspx</t>
  </si>
  <si>
    <t>Bulk Office Supply</t>
  </si>
  <si>
    <t>https://www.amazon.com/POPLAY-Beautiful-Marbles-Multiple-Whistle/dp/B0185GRQV6/ref=sr_1_1_sspa?keywords=marbles&amp;qid=1578680143&amp;s=toys-and-games&amp;sr=1-1-spons&amp;psc=1&amp;spLa=ZW5jcnlwdGVkUXVhbGlmaWVyPUExWU5MVUQ5RkszNlVQJmVuY3J5cHRlZElkPUEwOTU2NTk1MUE5VklDM1dRSUFKNiZlbmNyeXB0ZWRBZElkPUEwNjA3OTA4MURTUjFJNTQxSU9IUiZ3aWRnZXROYW1lPXNwX2F0ZiZhY3Rpb249Y2xpY2tSZWRpcmVjdCZkb05vdExvZ0NsaWNrPXRydWU=</t>
  </si>
  <si>
    <t>50/pack</t>
  </si>
  <si>
    <t>https://www.amazon.com/dp/B07P24JYZD/ref=sspa_dk_detail_4?psc=1&amp;pd_rd_i=B07P24JYZD&amp;pd_rd_w=rEGLo&amp;pf_rd_p=45a72588-80f7-4414-9851-786f6c16d42b&amp;pd_rd_wg=osmyc&amp;pf_rd_r=GZ0JNVMJ3AYFJPPFA2KK&amp;pd_rd_r=04211569-58b1-4f4f-93e3-4553e99c2a44&amp;spLa=ZW5jcnlwdGVkUXVhbGlmaWVyPUEzNTJVT0o3RDAwRDc5JmVuY3J5cHRlZElkPUEwMjY0MDQzMTBVRTU3S0IwT1BUTyZlbmNyeXB0ZWRBZElkPUEwMTczNTkzMVRFMDM4NDdQR1RGSCZ3aWRnZXROYW1lPXNwX2RldGFpbCZhY3Rpb249Y2xpY2tSZWRpcmVjdCZkb05vdExvZ0NsaWNrPXRydWU=</t>
  </si>
  <si>
    <t>10/pack</t>
  </si>
  <si>
    <t>Teacher Master</t>
  </si>
  <si>
    <t>Teacher Master - Display</t>
  </si>
  <si>
    <t>https://www.dollartree.com/diamond-strike-on-box-matches-10-box-packs/107650</t>
  </si>
  <si>
    <t>https://www.target.com/p/ziploc-storage-gallon-bags-38ct/-/A-12972026?ref=tgt_adv_XS000000&amp;AFID=google&amp;fndsrc=tmnv&amp;DFA=71700000055635978&amp;CPNG=PLA_DVM%2B0060H00000moYMFQA2-SCJ-2019-Ziploc-2H+Search-Flight&amp;adgroup=PLA_Ziploc&amp;LID=700000001393753pgs&amp;network=g&amp;device=c&amp;location=9031242&amp;gclid=CjwKCAiA3uDwBRBFEiwA1VsajIisB-PERf1BqU6EVkW127nHOtJ-NGt7M5800dUsUbfy4TjrE4uA_RoCnZQQAvD_BwE&amp;gclsrc=aw.ds</t>
  </si>
  <si>
    <t>Target</t>
  </si>
  <si>
    <t>Optional: cup
(to extinguish the match)</t>
  </si>
  <si>
    <t>Any craft stores.</t>
  </si>
  <si>
    <t>2 marbles</t>
  </si>
  <si>
    <t>Ruler with groove</t>
  </si>
  <si>
    <t>For lessons 2a, 2b</t>
  </si>
  <si>
    <t>https://www.walmart.com/ip/3-Pack-Crayola-Classic-Colored-Pencils-School-Supplies-12-Count/322681529</t>
  </si>
  <si>
    <t>(3 Pack) Crayola Classic Colored Pencils</t>
  </si>
  <si>
    <t>3/pack</t>
  </si>
  <si>
    <t>3.3: Mumford and Leroy’s Collision, Part 1</t>
  </si>
  <si>
    <t>For lesson 3b, 4a</t>
  </si>
  <si>
    <t>For lesson 3a</t>
  </si>
  <si>
    <t>For lesson 4a</t>
  </si>
  <si>
    <t>For lesson 4b</t>
  </si>
  <si>
    <t>4.1: Mumford and Leroy’s Collision, Part 2</t>
  </si>
  <si>
    <t>4.2: Mumford and Leroy’s Big Crash, Part 3</t>
  </si>
  <si>
    <t>4.3: Potential and Kinetic Energy</t>
  </si>
  <si>
    <t>1 per student and display</t>
  </si>
  <si>
    <t>For lesson 5a</t>
  </si>
  <si>
    <t>https://www.amazon.com/dp/B01CS949OS/ref=psdc_2445457011_t1_B0188PGDOK</t>
  </si>
  <si>
    <t>Highlighters</t>
  </si>
  <si>
    <t>https://www.dollartree.com/writing-supplies/markers-highlighters</t>
  </si>
  <si>
    <t>1 Rubber band</t>
  </si>
  <si>
    <t>For Lessons 3b, 4a, 4b, 5a, 5b</t>
  </si>
  <si>
    <t>For lesson 5a, 5b</t>
  </si>
  <si>
    <t>For lesson 5b, 6a</t>
  </si>
  <si>
    <t>For lesson 6a</t>
  </si>
  <si>
    <t>A timer (projected)</t>
  </si>
  <si>
    <t>1 bell</t>
  </si>
  <si>
    <t>18/pack</t>
  </si>
  <si>
    <t>https://www.dollartree.com/bulk/Tape</t>
  </si>
  <si>
    <t>String
(2-3 yards per group)</t>
  </si>
  <si>
    <t>Norpro Cotton Twine</t>
  </si>
  <si>
    <t>Supply box or container for items below:</t>
  </si>
  <si>
    <t>Gallon-sized zip loc</t>
  </si>
  <si>
    <t>Cups
(1-2 cups per group)</t>
  </si>
  <si>
    <t>Plastic cups</t>
  </si>
  <si>
    <t>Newspaper
(3 or 4 rolled up)</t>
  </si>
  <si>
    <t>Any liquor or convenient stores</t>
  </si>
  <si>
    <t>Dominos
(3-4 pieces per group)</t>
  </si>
  <si>
    <t>Plastic Spoons
(2-3 spoons per group)</t>
  </si>
  <si>
    <t>Group x4</t>
  </si>
  <si>
    <t>Paperclips
(5-10 pieces per group)</t>
  </si>
  <si>
    <t>1 paper clip box</t>
  </si>
  <si>
    <t>https://www.staples.com/Staples-Jumbo-Paper-Clips-Smooth-100-Box/product_525923?cid=PS:GooglePLAs:525923&amp;ci_src=17588969&amp;ci_sku=525923&amp;KPID=525923&amp;gclid=CjwKCAiA3uDwBRBFEiwA1VsajJv1-Lp2RIfE0zTUeicb-Nnp6isF7cWcMMXQk0m-g3HyCNeypYol-BoC81sQAvD_BwE</t>
  </si>
  <si>
    <t>Staples</t>
  </si>
  <si>
    <t>For lesson 6a, 6b</t>
  </si>
  <si>
    <r>
      <rPr>
        <u/>
        <sz val="10"/>
        <color rgb="FF0070C0"/>
        <rFont val="Arial"/>
        <family val="2"/>
      </rPr>
      <t>Bag of Toys/Devices:</t>
    </r>
    <r>
      <rPr>
        <sz val="10"/>
        <color rgb="FF0070C0"/>
        <rFont val="Arial"/>
        <family val="2"/>
      </rPr>
      <t xml:space="preserve">
For lesson 1b, 5b</t>
    </r>
  </si>
  <si>
    <r>
      <rPr>
        <u/>
        <sz val="10"/>
        <color rgb="FF0070C0"/>
        <rFont val="Arial"/>
        <family val="2"/>
      </rPr>
      <t>Ramp Set-Up:</t>
    </r>
    <r>
      <rPr>
        <sz val="10"/>
        <color rgb="FF0070C0"/>
        <rFont val="Arial"/>
        <family val="2"/>
      </rPr>
      <t xml:space="preserve">
For lessons 2a, 2b, 3a, 3b, 4a</t>
    </r>
  </si>
  <si>
    <r>
      <rPr>
        <u/>
        <sz val="10"/>
        <color rgb="FF0070C0"/>
        <rFont val="Arial"/>
        <family val="2"/>
      </rPr>
      <t>Supply Box:</t>
    </r>
    <r>
      <rPr>
        <sz val="10"/>
        <color rgb="FF0070C0"/>
        <rFont val="Arial"/>
        <family val="2"/>
      </rPr>
      <t xml:space="preserve">
For lesson 6a, 6b</t>
    </r>
  </si>
  <si>
    <r>
      <rPr>
        <u/>
        <sz val="10"/>
        <color rgb="FF0070C0"/>
        <rFont val="Arial"/>
        <family val="2"/>
      </rPr>
      <t>Ramp Set-Up:</t>
    </r>
    <r>
      <rPr>
        <sz val="10"/>
        <color rgb="FF0070C0"/>
        <rFont val="Arial"/>
        <family val="2"/>
      </rPr>
      <t xml:space="preserve">
For lesson 3a, 3b
</t>
    </r>
    <r>
      <rPr>
        <sz val="10"/>
        <color rgb="FFFF0000"/>
        <rFont val="Arial"/>
        <family val="2"/>
      </rPr>
      <t>(use some materials from lesson 2a)</t>
    </r>
  </si>
  <si>
    <r>
      <t xml:space="preserve">Rulers
</t>
    </r>
    <r>
      <rPr>
        <sz val="10"/>
        <color rgb="FFFF0000"/>
        <rFont val="Arial"/>
        <family val="2"/>
      </rPr>
      <t xml:space="preserve">(use from previous lessons) </t>
    </r>
  </si>
  <si>
    <r>
      <t xml:space="preserve">Marbles
</t>
    </r>
    <r>
      <rPr>
        <sz val="10"/>
        <color rgb="FFFF0000"/>
        <rFont val="Arial"/>
        <family val="2"/>
      </rPr>
      <t xml:space="preserve">(use from previous lessons) </t>
    </r>
  </si>
  <si>
    <t>https://www.mapshop.com/united-states-raised-relief/?gclid=CjwKCAiA3uDwBRBFEiwA1VsajIfmNp9YVfj3huUX1IMKRIUFdHaVqkK1KXh1aMtLvn4I8Z1IXHKbHRoCe_UQAvD_BwE</t>
  </si>
  <si>
    <t>United States Raised Relief map 34x22</t>
  </si>
  <si>
    <t>Mapshop</t>
  </si>
  <si>
    <t>US Relief Maps
(34x22 raised relief map)</t>
  </si>
  <si>
    <t>2 hardboiled eggs or Soccer ball
Teacher Prepare</t>
  </si>
  <si>
    <t>For lesson 2b</t>
  </si>
  <si>
    <t>1.5 liter glass bread loaf dish</t>
  </si>
  <si>
    <t>2 ceramic coffee cups</t>
  </si>
  <si>
    <t>1 metal spoon</t>
  </si>
  <si>
    <t>1 sterno can or 2 small candles</t>
  </si>
  <si>
    <t xml:space="preserve">800-1000 ml (28-34 fl. oz) vegetable oil </t>
  </si>
  <si>
    <t>https://www.target.com/p/pyrex-1-5qt-easy-grab-loaf-dish/-/A-11108996?ref=tgt_adv_XS000000&amp;AFID=google_pla_df&amp;fndsrc=tgtao&amp;CPNG=PLA_Kitchen%2BShopping_Local&amp;adgroup=SC_Kitchen&amp;LID=700000001170770pgs&amp;network=g&amp;device=c&amp;location=9031242&amp;gclid=CjwKCAiA3uDwBRBFEiwA1VsajPWuHCboo5S8rh7_GiBG47X1nv2BU50zM-M6Ow6Sp3yuxuJHdvbL0xoCNTcQAvD_BwE&amp;gclsrc=aw.ds</t>
  </si>
  <si>
    <t>Pyrex 1.5qt Easy Grab Loaf Dish</t>
  </si>
  <si>
    <t>Coffee mugs</t>
  </si>
  <si>
    <t>6/pack</t>
  </si>
  <si>
    <t>Any grocery stores</t>
  </si>
  <si>
    <t>2 tsp (10 ml) thyme</t>
  </si>
  <si>
    <t>3.1 Arrows</t>
  </si>
  <si>
    <t>Any supply stores</t>
  </si>
  <si>
    <t>3 pieces of 3"x2" thin balsa wood
(2 mm or 1/16in thick)</t>
  </si>
  <si>
    <t>4"x6" foam mats</t>
  </si>
  <si>
    <t>For lesson 3a, 3b</t>
  </si>
  <si>
    <t>3.2 How Earth's Plates Move</t>
  </si>
  <si>
    <t>3.3 How Earth's Plates Move (Teacher Master)</t>
  </si>
  <si>
    <t>For lesson 3b</t>
  </si>
  <si>
    <t>3.4 Graham-Cracker Collision</t>
  </si>
  <si>
    <t>1 per pair of students, 1 to display</t>
  </si>
  <si>
    <t>For lesson 3b, 4b</t>
  </si>
  <si>
    <t>Soda cans</t>
  </si>
  <si>
    <t>5.3 Weathering processes (Task C)</t>
  </si>
  <si>
    <t>5.2 Tree in Boulder Picture (Task A)</t>
  </si>
  <si>
    <t>2 soda cans per group (Task B)</t>
  </si>
  <si>
    <t>Small 16 oz plastic jugs with lids (Task C)</t>
  </si>
  <si>
    <r>
      <rPr>
        <u/>
        <sz val="10"/>
        <color theme="3"/>
        <rFont val="Arial"/>
        <family val="2"/>
      </rPr>
      <t xml:space="preserve">Task C:
</t>
    </r>
    <r>
      <rPr>
        <sz val="10"/>
        <color theme="3"/>
        <rFont val="Arial"/>
        <family val="2"/>
      </rPr>
      <t>For lesson 5b</t>
    </r>
  </si>
  <si>
    <t>Empty water bottles</t>
  </si>
  <si>
    <t>Small bags of lava rocks (Task C)
(4-6 rocks per zip lock bag)</t>
  </si>
  <si>
    <t>Can purchase at home improvements stores.</t>
  </si>
  <si>
    <t>https://www.lowes.com/pd/Grill-Care-Company-6-lb-Lava-Rocks/50274643?cm_mmc=shp-_-c-_-prd-_-sol-_-google-_-lia-_-119-_-grillaccessories-_-50274643-_-0&amp;store_code=1170&amp;placeholder=null&amp;gclid=CjwKCAiA3uDwBRBFEiwA1VsajLr2_t2JbZXum7rzf8bg__Jp8OuetX7nSDiMpZdV6kY4fGd_nAtSDBoCl9UQAvD_BwE&amp;gclsrc=aw.ds</t>
  </si>
  <si>
    <t>Lava Rocks</t>
  </si>
  <si>
    <t>6 lb Bag</t>
  </si>
  <si>
    <t>2 plastic trays</t>
  </si>
  <si>
    <t>2 trash bags</t>
  </si>
  <si>
    <t>2 cups of sand or soil</t>
  </si>
  <si>
    <t>Protractors</t>
  </si>
  <si>
    <t>Optional: large bucket with water (for rinsing hands)</t>
  </si>
  <si>
    <t>https://www.greenhousemegastore.com/containers-trays/trays-flats/1020-trays-mega-heavy-duty?dfw_tracker=43186-CN-FLXXHD-X2&amp;utm_source=google&amp;utm_medium=cpc&amp;adpos=1o3&amp;scid=scplpCN-FLXXHD-X2&amp;sc_intid=CN-FLXXHD-X2&amp;gclid=CjwKCAiA3uDwBRBFEiwA1VsajNg1-WfR7MOeIEGJVCobwLG3nQIs_2Dk3X_HA_sQWNN5fBZ-juNKgRoCH_QQAvD_BwE</t>
  </si>
  <si>
    <t xml:space="preserve">Seed starting plastic trays </t>
  </si>
  <si>
    <t>https://www.walmart.com/ip/Reliance-Fold-A-Carrier-Collapsible-Water-Container-5-gal/21903831?wmlspartner=wlpa&amp;selectedSellerId=0&amp;adid=22222222227031203199&amp;wl0=&amp;wl1=g&amp;wl2=c&amp;wl3=68786322888&amp;wl4=pla-96739839648&amp;wl5=9031242&amp;wl6=&amp;wl7=&amp;wl8=&amp;wl9=pla&amp;wl10=8175035&amp;wl11=online&amp;wl12=21903831&amp;veh=sem&amp;gclid=CjwKCAiA3uDwBRBFEiwA1VsajN1nmD9DK118yIaJ5-2UeKF04P35qh8qurI4xtKRwrr26Eompcj6MxoCmHQQAvD_BwE</t>
  </si>
  <si>
    <t>Reliance Fold-A-Carrier Collapsible Water Container</t>
  </si>
  <si>
    <t>https://www.zoro.com/westcott-protractor-plastic-lined3-12in-trnsprnt-3751/i/G5362052/feature-product?gclid=CjwKCAiA3uDwBRBFEiwA1VsajE7dvnFcSSmjxXMRMFmuC_NFRLx4WMcMACoevlSc2UhBOYqkFtom_BoCXuoQAvD_BwE</t>
  </si>
  <si>
    <t>Zoro</t>
  </si>
  <si>
    <t>https://www.lowes.com/pd/QUIKRETE-50-lb-All-Purpose-Sand/3048145?cm_mmc=shp-_-c-_-prd-_-lbm-_-google-_-lia-_-210-_-masonrybaggedgoodsrepair-_-3048145-_-0&amp;store_code=1170&amp;placeholder=null&amp;gclid=CjwKCAiA3uDwBRBFEiwA1VsajBIABCYSse8Hy9QZQ1jtsQwMIxXgDHM-3rvIyZnW0rayhWQpsUxxaxoCzhAQAvD_BwE&amp;gclsrc=aw.ds</t>
  </si>
  <si>
    <t>https://www.amazon.com/Granite-Mini-Pea-Gravel-5lb/dp/B07MXPVJP7/ref=sr_1_2?keywords=gravel&amp;qid=1578688171&amp;s=lawn-garden&amp;sr=1-2</t>
  </si>
  <si>
    <r>
      <rPr>
        <u/>
        <sz val="10"/>
        <color theme="3"/>
        <rFont val="Arial"/>
        <family val="2"/>
      </rPr>
      <t>Steam-Table Set-Up:</t>
    </r>
    <r>
      <rPr>
        <sz val="10"/>
        <color theme="3"/>
        <rFont val="Arial"/>
        <family val="2"/>
      </rPr>
      <t xml:space="preserve">
For lesson 6a, 6b</t>
    </r>
  </si>
  <si>
    <t>7.1 Building Up and Wearing Down Earth’s Surface</t>
  </si>
  <si>
    <t>For lesson 7a</t>
  </si>
  <si>
    <t>For lessons 1a, 1b, 7b</t>
  </si>
  <si>
    <t>For lesson 4a, 4b, 7b</t>
  </si>
  <si>
    <t>For lesson 4b, 7b</t>
  </si>
  <si>
    <r>
      <rPr>
        <u/>
        <sz val="10"/>
        <color rgb="FF0070C0"/>
        <rFont val="Arial"/>
        <family val="2"/>
      </rPr>
      <t>Earth's Moving Mantle Demo:</t>
    </r>
    <r>
      <rPr>
        <sz val="10"/>
        <color rgb="FF0070C0"/>
        <rFont val="Arial"/>
        <family val="2"/>
      </rPr>
      <t xml:space="preserve">
For lesson 2b</t>
    </r>
  </si>
  <si>
    <r>
      <t xml:space="preserve">1 box of matches
</t>
    </r>
    <r>
      <rPr>
        <sz val="10"/>
        <color rgb="FFFF0000"/>
        <rFont val="Arial"/>
        <family val="2"/>
      </rPr>
      <t>(use from ET lesson)</t>
    </r>
  </si>
  <si>
    <r>
      <rPr>
        <u/>
        <sz val="10"/>
        <color rgb="FF0070C0"/>
        <rFont val="Arial"/>
        <family val="2"/>
      </rPr>
      <t xml:space="preserve">Task C:
</t>
    </r>
    <r>
      <rPr>
        <sz val="10"/>
        <color rgb="FF0070C0"/>
        <rFont val="Arial"/>
        <family val="2"/>
      </rPr>
      <t>For lesson 5b</t>
    </r>
  </si>
  <si>
    <r>
      <rPr>
        <u/>
        <sz val="10"/>
        <color rgb="FF0070C0"/>
        <rFont val="Arial"/>
        <family val="2"/>
      </rPr>
      <t>Steam-Table Set-Up:</t>
    </r>
    <r>
      <rPr>
        <sz val="10"/>
        <color rgb="FF0070C0"/>
        <rFont val="Arial"/>
        <family val="2"/>
      </rPr>
      <t xml:space="preserve">
For lesson 6a, 6b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</si>
</sst>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3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Alignment="1">
      <alignment wrapText="1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12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textRotation="90" wrapText="1"/>
    </xf>
    <xf numFmtId="0" fontId="18" fillId="4" borderId="2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7" borderId="5" xfId="0" applyFont="1" applyFill="1" applyBorder="1" applyAlignment="1">
      <alignment horizontal="center" vertical="center" textRotation="90" wrapText="1"/>
    </xf>
    <xf numFmtId="0" fontId="18" fillId="6" borderId="2" xfId="0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8" borderId="6" xfId="0" applyFont="1" applyFill="1" applyBorder="1" applyAlignment="1">
      <alignment horizontal="center" vertical="center" textRotation="90" wrapText="1"/>
    </xf>
    <xf numFmtId="0" fontId="18" fillId="8" borderId="1" xfId="0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textRotation="90" wrapText="1"/>
    </xf>
    <xf numFmtId="0" fontId="18" fillId="7" borderId="1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textRotation="90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 textRotation="90" wrapText="1"/>
    </xf>
    <xf numFmtId="0" fontId="18" fillId="5" borderId="5" xfId="0" applyFont="1" applyFill="1" applyBorder="1" applyAlignment="1">
      <alignment horizontal="center" vertical="center" textRotation="90" wrapText="1"/>
    </xf>
    <xf numFmtId="0" fontId="18" fillId="4" borderId="3" xfId="0" applyFont="1" applyFill="1" applyBorder="1" applyAlignment="1">
      <alignment horizontal="center" vertical="center" textRotation="90" wrapText="1"/>
    </xf>
    <xf numFmtId="0" fontId="18" fillId="7" borderId="6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left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7" fillId="0" borderId="3" xfId="1" applyFont="1" applyBorder="1" applyAlignment="1">
      <alignment wrapText="1"/>
    </xf>
    <xf numFmtId="0" fontId="17" fillId="0" borderId="1" xfId="1" applyFont="1" applyBorder="1" applyAlignment="1">
      <alignment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indent="4"/>
    </xf>
    <xf numFmtId="0" fontId="15" fillId="0" borderId="1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 indent="4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9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7" fillId="0" borderId="4" xfId="1" applyFont="1" applyBorder="1" applyAlignment="1">
      <alignment wrapText="1"/>
    </xf>
    <xf numFmtId="164" fontId="15" fillId="0" borderId="4" xfId="0" applyNumberFormat="1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164" fontId="15" fillId="0" borderId="5" xfId="0" applyNumberFormat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 wrapText="1"/>
    </xf>
    <xf numFmtId="0" fontId="15" fillId="0" borderId="1" xfId="0" applyFont="1" applyFill="1" applyBorder="1"/>
    <xf numFmtId="0" fontId="17" fillId="0" borderId="5" xfId="1" applyFont="1" applyFill="1" applyBorder="1" applyAlignment="1">
      <alignment vertical="center" wrapText="1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7ED8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th%20Grade%20Material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- SEC"/>
      <sheetName val="6th - GEN"/>
      <sheetName val="Classroom QTY"/>
    </sheetNames>
    <sheetDataSet>
      <sheetData sheetId="0" refreshError="1"/>
      <sheetData sheetId="1" refreshError="1"/>
      <sheetData sheetId="2">
        <row r="4">
          <cell r="A4" t="str">
            <v>Class</v>
          </cell>
          <cell r="B4">
            <v>1</v>
          </cell>
        </row>
        <row r="5">
          <cell r="A5" t="str">
            <v>Classx2</v>
          </cell>
          <cell r="B5">
            <v>2</v>
          </cell>
        </row>
        <row r="6">
          <cell r="A6" t="str">
            <v>Group</v>
          </cell>
          <cell r="B6">
            <v>8</v>
          </cell>
        </row>
        <row r="7">
          <cell r="A7" t="str">
            <v>Groupx2</v>
          </cell>
          <cell r="B7">
            <v>16</v>
          </cell>
        </row>
        <row r="8">
          <cell r="A8" t="str">
            <v>Pair</v>
          </cell>
          <cell r="B8">
            <v>17</v>
          </cell>
        </row>
        <row r="9">
          <cell r="A9" t="str">
            <v>Pairx2</v>
          </cell>
          <cell r="B9">
            <v>34</v>
          </cell>
        </row>
        <row r="10">
          <cell r="A10" t="str">
            <v>Pairx3</v>
          </cell>
          <cell r="B10">
            <v>51</v>
          </cell>
        </row>
        <row r="11">
          <cell r="A11" t="str">
            <v>Pairx4</v>
          </cell>
          <cell r="B11">
            <v>68</v>
          </cell>
        </row>
        <row r="12">
          <cell r="A12" t="str">
            <v>Students</v>
          </cell>
          <cell r="B12">
            <v>34</v>
          </cell>
        </row>
        <row r="13">
          <cell r="A13" t="str">
            <v>Studentsx2</v>
          </cell>
          <cell r="B13">
            <v>68</v>
          </cell>
        </row>
        <row r="14">
          <cell r="A14" t="str">
            <v>Teacher</v>
          </cell>
          <cell r="B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3" Type="http://schemas.openxmlformats.org/officeDocument/2006/relationships/hyperlink" Target="https://www.amazon.com/dp/B07P24JYZD/ref=sspa_dk_detail_4?psc=1&amp;pd_rd_i=B07P24JYZD&amp;pd_rd_w=rEGLo&amp;pf_rd_p=45a72588-80f7-4414-9851-786f6c16d42b&amp;pd_rd_wg=osmyc&amp;pf_rd_r=GZ0JNVMJ3AYFJPPFA2KK&amp;pd_rd_r=04211569-58b1-4f4f-93e3-4553e99c2a44&amp;spLa=ZW5jcnlwdGVkUXVhbGlmaWVyPUEzNTJVT0o3RDAwRDc5JmVuY3J5cHRlZElkPUEwMjY0MDQzMTBVRTU3S0IwT1BUTyZlbmNyeXB0ZWRBZElkPUEwMTczNTkzMVRFMDM4NDdQR1RGSCZ3aWRnZXROYW1lPXNwX2RldGFpbCZhY3Rpb249Y2xpY2tSZWRpcmVjdCZkb05vdExvZ0NsaWNrPXRydWU=" TargetMode="External"/><Relationship Id="rId18" Type="http://schemas.openxmlformats.org/officeDocument/2006/relationships/hyperlink" Target="https://www.dollartree.com/writing-supplies/markers-highlighters" TargetMode="External"/><Relationship Id="rId3" Type="http://schemas.openxmlformats.org/officeDocument/2006/relationships/hyperlink" Target="http://www.amazon.com/gp/product/B000F8R8CA/ref=ox_sc_act_title_1?ie=UTF8&amp;psc=1&amp;smid=A1PVJENL0IJHJ4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2" Type="http://schemas.openxmlformats.org/officeDocument/2006/relationships/hyperlink" Target="https://www.amazon.com/POPLAY-Beautiful-Marbles-Multiple-Whistle/dp/B0185GRQV6/ref=sr_1_1_sspa?keywords=marbles&amp;qid=1578680143&amp;s=toys-and-games&amp;sr=1-1-spons&amp;psc=1&amp;spLa=ZW5jcnlwdGVkUXVhbGlmaWVyPUExWU5MVUQ5RkszNlVQJmVuY3J5cHRlZElkPUEwOTU2NTk1MUE5VklDM1dRSUFKNiZlbmNyeXB0ZWRBZElkPUEwNjA3OTA4MURTUjFJNTQxSU9IUiZ3aWRnZXROYW1lPXNwX2F0ZiZhY3Rpb249Y2xpY2tSZWRpcmVjdCZkb05vdExvZ0NsaWNrPXRydWU=" TargetMode="External"/><Relationship Id="rId17" Type="http://schemas.openxmlformats.org/officeDocument/2006/relationships/hyperlink" Target="https://www.amazon.com/dp/B01CS949OS/ref=psdc_2445457011_t1_B0188PGDOK" TargetMode="External"/><Relationship Id="rId2" Type="http://schemas.openxmlformats.org/officeDocument/2006/relationships/hyperlink" Target="http://www.amazon.com/Flipping-Wind-Up-Lady-Bugs-dozen/dp/B005NHTH7C/ref=lh_ni_t?ie=UTF8&amp;psc=1&amp;smid=A1K41AF3BILUFC" TargetMode="External"/><Relationship Id="rId16" Type="http://schemas.openxmlformats.org/officeDocument/2006/relationships/hyperlink" Target="https://www.walmart.com/ip/3-Pack-Crayola-Classic-Colored-Pencils-School-Supplies-12-Count/322681529" TargetMode="External"/><Relationship Id="rId20" Type="http://schemas.openxmlformats.org/officeDocument/2006/relationships/hyperlink" Target="https://www.staples.com/Staples-Jumbo-Paper-Clips-Smooth-100-Box/product_525923?cid=PS:GooglePLAs:525923&amp;ci_src=17588969&amp;ci_sku=525923&amp;KPID=525923&amp;gclid=CjwKCAiA3uDwBRBFEiwA1VsajJv1-Lp2RIfE0zTUeicb-Nnp6isF7cWcMMXQk0m-g3HyCNeypYol-BoC81sQAvD_BwE" TargetMode="External"/><Relationship Id="rId1" Type="http://schemas.openxmlformats.org/officeDocument/2006/relationships/hyperlink" Target="http://www.amazon.com/Glow-Bouncing-Balls-dozen-balls/dp/B003B7HYBC/ref=lh_ni_t?ie=UTF8&amp;psc=1&amp;smid=A8TM65ACT1KUO" TargetMode="External"/><Relationship Id="rId6" Type="http://schemas.openxmlformats.org/officeDocument/2006/relationships/hyperlink" Target="http://www.walmart.com/ip/44785812?ref=myacct" TargetMode="External"/><Relationship Id="rId11" Type="http://schemas.openxmlformats.org/officeDocument/2006/relationships/hyperlink" Target="https://www.bulkofficesupply.com/Products/Business-Source-12-Plastic-Ruler__BSN32365.aspx" TargetMode="External"/><Relationship Id="rId5" Type="http://schemas.openxmlformats.org/officeDocument/2006/relationships/hyperlink" Target="http://www.amazon.com/Jingle-Bells-1-Inch-18-Pack-Silver/dp/B002PIEAH4/ref=sr_1_23?ie=UTF8&amp;qid=1402006245&amp;sr=8-23&amp;keywords=bell" TargetMode="External"/><Relationship Id="rId15" Type="http://schemas.openxmlformats.org/officeDocument/2006/relationships/hyperlink" Target="https://www.target.com/p/ziploc-storage-gallon-bags-38ct/-/A-12972026?ref=tgt_adv_XS000000&amp;AFID=google&amp;fndsrc=tmnv&amp;DFA=71700000055635978&amp;CPNG=PLA_DVM%2B0060H00000moYMFQA2-SCJ-2019-Ziploc-2H+Search-Flight&amp;adgroup=PLA_Ziploc&amp;LID=700000001393753pgs&amp;network=g&amp;device=c&amp;location=9031242&amp;gclid=CjwKCAiA3uDwBRBFEiwA1VsajIisB-PERf1BqU6EVkW127nHOtJ-NGt7M5800dUsUbfy4TjrE4uA_RoCnZQQAvD_BwE&amp;gclsrc=aw.ds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s://www.amazon.com/Multipet-International-Original-6-Inch-Assorted/dp/B000E1U7OO/ref=zg_bs_2975419011_2?_encoding=UTF8&amp;psc=1&amp;refRID=5JWDG139WAMXH66D94KV" TargetMode="External"/><Relationship Id="rId19" Type="http://schemas.openxmlformats.org/officeDocument/2006/relationships/hyperlink" Target="https://www.dollartree.com/bulk/Tape" TargetMode="External"/><Relationship Id="rId4" Type="http://schemas.openxmlformats.org/officeDocument/2006/relationships/hyperlink" Target="http://www.amazon.com/gp/product/B000ST1EW6/ref=ox_sc_act_title_2?ie=UTF8&amp;psc=1&amp;smid=ATVPDKIKX0DER" TargetMode="External"/><Relationship Id="rId9" Type="http://schemas.openxmlformats.org/officeDocument/2006/relationships/hyperlink" Target="https://www.dollartree.com/bulk/Flashlight" TargetMode="External"/><Relationship Id="rId14" Type="http://schemas.openxmlformats.org/officeDocument/2006/relationships/hyperlink" Target="https://www.dollartree.com/diamond-strike-on-box-matches-10-box-packs/107650" TargetMode="External"/><Relationship Id="rId2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rget.com/p/pyrex-1-5qt-easy-grab-loaf-dish/-/A-11108996?ref=tgt_adv_XS000000&amp;AFID=google_pla_df&amp;fndsrc=tgtao&amp;CPNG=PLA_Kitchen%2BShopping_Local&amp;adgroup=SC_Kitchen&amp;LID=700000001170770pgs&amp;network=g&amp;device=c&amp;location=9031242&amp;gclid=CjwKCAiA3uDwBRBFEiwA1VsajPWuHCboo5S8rh7_GiBG47X1nv2BU50zM-M6Ow6Sp3yuxuJHdvbL0xoCNTcQAvD_BwE&amp;gclsrc=aw.ds" TargetMode="External"/><Relationship Id="rId13" Type="http://schemas.openxmlformats.org/officeDocument/2006/relationships/hyperlink" Target="https://www.lowes.com/pd/QUIKRETE-50-lb-All-Purpose-Sand/3048145?cm_mmc=shp-_-c-_-prd-_-lbm-_-google-_-lia-_-210-_-masonrybaggedgoodsrepair-_-3048145-_-0&amp;store_code=1170&amp;placeholder=null&amp;gclid=CjwKCAiA3uDwBRBFEiwA1VsajBIABCYSse8Hy9QZQ1jtsQwMIxXgDHM-3rvIyZnW0rayhWQpsUxxaxoCzhAQAvD_BwE&amp;gclsrc=aw.ds" TargetMode="External"/><Relationship Id="rId3" Type="http://schemas.openxmlformats.org/officeDocument/2006/relationships/hyperlink" Target="https://www.createforless.com/Laras-Wood-Rectangle-Sign-Value-Pack-3-x-2-in.-6-pc/pid21060.aspx?utm_source=googlebase&amp;utm_medium=cse&amp;CAGPSPN=pla&amp;CAWELAID=1439801313&amp;catargetid=530001980000043823&amp;cadevice=c&amp;gclid=CIf54OuOwMsCFc5hfgodMLsBnw" TargetMode="External"/><Relationship Id="rId7" Type="http://schemas.openxmlformats.org/officeDocument/2006/relationships/hyperlink" Target="https://www.mapshop.com/united-states-raised-relief/?gclid=CjwKCAiA3uDwBRBFEiwA1VsajIfmNp9YVfj3huUX1IMKRIUFdHaVqkK1KXh1aMtLvn4I8Z1IXHKbHRoCe_UQAvD_BwE" TargetMode="External"/><Relationship Id="rId12" Type="http://schemas.openxmlformats.org/officeDocument/2006/relationships/hyperlink" Target="https://www.zoro.com/westcott-protractor-plastic-lined3-12in-trnsprnt-3751/i/G5362052/feature-product?gclid=CjwKCAiA3uDwBRBFEiwA1VsajE7dvnFcSSmjxXMRMFmuC_NFRLx4WMcMACoevlSc2UhBOYqkFtom_BoCXuoQAvD_BwE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www.amazon.com/gp/product/B00504ASOE?psc=1&amp;redirect=true&amp;ref_=oh_aui_detailpage_o02_s00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amazon.com/gp/product/B007F0UY1S?psc=1&amp;redirect=true&amp;ref_=oh_aui_detailpage_o01_s00" TargetMode="External"/><Relationship Id="rId6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1" Type="http://schemas.openxmlformats.org/officeDocument/2006/relationships/hyperlink" Target="https://www.walmart.com/ip/Reliance-Fold-A-Carrier-Collapsible-Water-Container-5-gal/21903831?wmlspartner=wlpa&amp;selectedSellerId=0&amp;adid=22222222227031203199&amp;wl0=&amp;wl1=g&amp;wl2=c&amp;wl3=68786322888&amp;wl4=pla-96739839648&amp;wl5=9031242&amp;wl6=&amp;wl7=&amp;wl8=&amp;wl9=pla&amp;wl10=8175035&amp;wl11=online&amp;wl12=21903831&amp;veh=sem&amp;gclid=CjwKCAiA3uDwBRBFEiwA1VsajN1nmD9DK118yIaJ5-2UeKF04P35qh8qurI4xtKRwrr26Eompcj6MxoCmHQQAvD_BwE" TargetMode="External"/><Relationship Id="rId5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greenhousemegastore.com/containers-trays/trays-flats/1020-trays-mega-heavy-duty?dfw_tracker=43186-CN-FLXXHD-X2&amp;utm_source=google&amp;utm_medium=cpc&amp;adpos=1o3&amp;scid=scplpCN-FLXXHD-X2&amp;sc_intid=CN-FLXXHD-X2&amp;gclid=CjwKCAiA3uDwBRBFEiwA1VsajNg1-WfR7MOeIEGJVCobwLG3nQIs_2Dk3X_HA_sQWNN5fBZ-juNKgRoCH_QQAvD_BwE" TargetMode="External"/><Relationship Id="rId4" Type="http://schemas.openxmlformats.org/officeDocument/2006/relationships/hyperlink" Target="http://www.walmart.com/ip/44785812?ref=myacct" TargetMode="External"/><Relationship Id="rId9" Type="http://schemas.openxmlformats.org/officeDocument/2006/relationships/hyperlink" Target="https://www.lowes.com/pd/Grill-Care-Company-6-lb-Lava-Rocks/50274643?cm_mmc=shp-_-c-_-prd-_-sol-_-google-_-lia-_-119-_-grillaccessories-_-50274643-_-0&amp;store_code=1170&amp;placeholder=null&amp;gclid=CjwKCAiA3uDwBRBFEiwA1VsajLr2_t2JbZXum7rzf8bg__Jp8OuetX7nSDiMpZdV6kY4fGd_nAtSDBoCl9UQAvD_BwE&amp;gclsrc=aw.ds" TargetMode="External"/><Relationship Id="rId14" Type="http://schemas.openxmlformats.org/officeDocument/2006/relationships/hyperlink" Target="https://www.amazon.com/Granite-Mini-Pea-Gravel-5lb/dp/B07MXPVJP7/ref=sr_1_2?keywords=gravel&amp;qid=1578688171&amp;s=lawn-garden&amp;sr=1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T50"/>
  <sheetViews>
    <sheetView tabSelected="1" zoomScale="80" zoomScaleNormal="80" zoomScalePageLayoutView="80" workbookViewId="0">
      <pane xSplit="5" ySplit="1" topLeftCell="F2" activePane="bottomRight" state="frozen"/>
      <selection activeCell="W20" sqref="W20"/>
      <selection pane="topRight" activeCell="W20" sqref="W20"/>
      <selection pane="bottomLeft" activeCell="W20" sqref="W20"/>
      <selection pane="bottomRight" activeCell="D4" sqref="D4:D8"/>
    </sheetView>
  </sheetViews>
  <sheetFormatPr defaultColWidth="5.28515625" defaultRowHeight="12.75" x14ac:dyDescent="0.2"/>
  <cols>
    <col min="1" max="1" width="11.140625" style="108" customWidth="1"/>
    <col min="2" max="2" width="18.7109375" style="1" customWidth="1"/>
    <col min="3" max="3" width="29.28515625" style="87" customWidth="1"/>
    <col min="4" max="4" width="26.42578125" style="87" customWidth="1"/>
    <col min="5" max="5" width="24.7109375" style="87" customWidth="1"/>
    <col min="6" max="6" width="11.140625" style="1" customWidth="1"/>
    <col min="7" max="7" width="10.140625" style="1" customWidth="1"/>
    <col min="8" max="8" width="18.42578125" style="87" customWidth="1"/>
    <col min="9" max="9" width="30.7109375" style="87" customWidth="1"/>
    <col min="10" max="10" width="11.7109375" style="87" customWidth="1"/>
    <col min="11" max="11" width="10.85546875" style="95" customWidth="1"/>
    <col min="12" max="13" width="10.85546875" style="1" customWidth="1"/>
    <col min="14" max="14" width="59.28515625" style="87" customWidth="1"/>
    <col min="15" max="16384" width="5.28515625" style="5"/>
  </cols>
  <sheetData>
    <row r="1" spans="1:20" s="90" customFormat="1" ht="51.75" thickBot="1" x14ac:dyDescent="0.25">
      <c r="A1" s="43" t="s">
        <v>77</v>
      </c>
      <c r="B1" s="43" t="s">
        <v>152</v>
      </c>
      <c r="C1" s="43" t="s">
        <v>6</v>
      </c>
      <c r="D1" s="43" t="s">
        <v>5</v>
      </c>
      <c r="E1" s="43" t="s">
        <v>47</v>
      </c>
      <c r="F1" s="43" t="s">
        <v>18</v>
      </c>
      <c r="G1" s="44" t="s">
        <v>74</v>
      </c>
      <c r="H1" s="44" t="s">
        <v>17</v>
      </c>
      <c r="I1" s="43" t="s">
        <v>13</v>
      </c>
      <c r="J1" s="43" t="s">
        <v>14</v>
      </c>
      <c r="K1" s="45" t="s">
        <v>12</v>
      </c>
      <c r="L1" s="43" t="s">
        <v>15</v>
      </c>
      <c r="M1" s="44" t="s">
        <v>16</v>
      </c>
      <c r="N1" s="43" t="s">
        <v>5</v>
      </c>
    </row>
    <row r="2" spans="1:20" s="20" customFormat="1" ht="45" customHeight="1" thickTop="1" x14ac:dyDescent="0.2">
      <c r="A2" s="113" t="s">
        <v>82</v>
      </c>
      <c r="B2" s="52" t="s">
        <v>66</v>
      </c>
      <c r="C2" s="118" t="s">
        <v>162</v>
      </c>
      <c r="D2" s="118" t="s">
        <v>163</v>
      </c>
      <c r="E2" s="118" t="s">
        <v>97</v>
      </c>
      <c r="F2" s="52" t="s">
        <v>3</v>
      </c>
      <c r="G2" s="52">
        <f>LOOKUP($F2,'Classroom QTY'!$A$4:$B$15)</f>
        <v>1</v>
      </c>
      <c r="H2" s="118" t="s">
        <v>37</v>
      </c>
      <c r="I2" s="121" t="s">
        <v>183</v>
      </c>
      <c r="J2" s="118" t="s">
        <v>61</v>
      </c>
      <c r="K2" s="51">
        <v>1</v>
      </c>
      <c r="L2" s="52" t="s">
        <v>8</v>
      </c>
      <c r="M2" s="52">
        <v>1</v>
      </c>
      <c r="N2" s="118"/>
      <c r="O2" s="21"/>
      <c r="P2" s="21"/>
      <c r="Q2" s="21"/>
      <c r="R2" s="21"/>
      <c r="S2" s="21"/>
      <c r="T2" s="21"/>
    </row>
    <row r="3" spans="1:20" s="20" customFormat="1" ht="52.5" customHeight="1" x14ac:dyDescent="0.2">
      <c r="A3" s="96"/>
      <c r="B3" s="50" t="s">
        <v>66</v>
      </c>
      <c r="C3" s="49" t="s">
        <v>186</v>
      </c>
      <c r="D3" s="49" t="s">
        <v>163</v>
      </c>
      <c r="E3" s="49" t="s">
        <v>97</v>
      </c>
      <c r="F3" s="50" t="s">
        <v>3</v>
      </c>
      <c r="G3" s="50">
        <f>LOOKUP($F3,'Classroom QTY'!$A$4:$B$15)</f>
        <v>1</v>
      </c>
      <c r="H3" s="49" t="s">
        <v>70</v>
      </c>
      <c r="I3" s="49" t="s">
        <v>164</v>
      </c>
      <c r="J3" s="49"/>
      <c r="K3" s="54"/>
      <c r="L3" s="50"/>
      <c r="M3" s="50"/>
      <c r="N3" s="49"/>
      <c r="O3" s="21"/>
      <c r="P3" s="21"/>
      <c r="Q3" s="21"/>
      <c r="R3" s="21"/>
      <c r="S3" s="21"/>
      <c r="T3" s="21"/>
    </row>
    <row r="4" spans="1:20" s="20" customFormat="1" ht="48.75" customHeight="1" x14ac:dyDescent="0.2">
      <c r="A4" s="96" t="s">
        <v>99</v>
      </c>
      <c r="B4" s="50" t="s">
        <v>66</v>
      </c>
      <c r="C4" s="49" t="s">
        <v>171</v>
      </c>
      <c r="D4" s="63" t="s">
        <v>232</v>
      </c>
      <c r="E4" s="63" t="s">
        <v>43</v>
      </c>
      <c r="F4" s="50" t="s">
        <v>1</v>
      </c>
      <c r="G4" s="50">
        <f>LOOKUP($F4,'Classroom QTY'!$A$4:$B$15)</f>
        <v>11</v>
      </c>
      <c r="H4" s="49" t="s">
        <v>167</v>
      </c>
      <c r="I4" s="122" t="s">
        <v>184</v>
      </c>
      <c r="J4" s="49" t="s">
        <v>185</v>
      </c>
      <c r="K4" s="54">
        <v>4.99</v>
      </c>
      <c r="L4" s="50" t="s">
        <v>8</v>
      </c>
      <c r="M4" s="50">
        <v>1</v>
      </c>
      <c r="N4" s="49"/>
      <c r="O4" s="21"/>
      <c r="P4" s="21"/>
      <c r="Q4" s="21"/>
      <c r="R4" s="21"/>
      <c r="S4" s="21"/>
      <c r="T4" s="21"/>
    </row>
    <row r="5" spans="1:20" s="20" customFormat="1" ht="63.75" x14ac:dyDescent="0.2">
      <c r="A5" s="96"/>
      <c r="B5" s="50" t="s">
        <v>66</v>
      </c>
      <c r="C5" s="49" t="s">
        <v>46</v>
      </c>
      <c r="D5" s="63"/>
      <c r="E5" s="63"/>
      <c r="F5" s="50" t="s">
        <v>1</v>
      </c>
      <c r="G5" s="50">
        <f>LOOKUP($F5,'Classroom QTY'!$A$4:$B$15)</f>
        <v>11</v>
      </c>
      <c r="H5" s="49" t="s">
        <v>54</v>
      </c>
      <c r="I5" s="53" t="s">
        <v>55</v>
      </c>
      <c r="J5" s="49" t="s">
        <v>10</v>
      </c>
      <c r="K5" s="54">
        <v>14.99</v>
      </c>
      <c r="L5" s="50" t="s">
        <v>56</v>
      </c>
      <c r="M5" s="50">
        <v>1</v>
      </c>
      <c r="N5" s="49"/>
      <c r="O5" s="21"/>
      <c r="P5" s="21"/>
      <c r="Q5" s="21"/>
      <c r="R5" s="21"/>
      <c r="S5" s="21"/>
      <c r="T5" s="21"/>
    </row>
    <row r="6" spans="1:20" s="20" customFormat="1" ht="25.5" x14ac:dyDescent="0.2">
      <c r="A6" s="96"/>
      <c r="B6" s="50" t="s">
        <v>66</v>
      </c>
      <c r="C6" s="49" t="s">
        <v>168</v>
      </c>
      <c r="D6" s="63"/>
      <c r="E6" s="63"/>
      <c r="F6" s="50" t="s">
        <v>1</v>
      </c>
      <c r="G6" s="50">
        <f>LOOKUP($F6,'Classroom QTY'!$A$4:$B$15)</f>
        <v>11</v>
      </c>
      <c r="H6" s="49" t="s">
        <v>168</v>
      </c>
      <c r="I6" s="122" t="s">
        <v>172</v>
      </c>
      <c r="J6" s="49" t="s">
        <v>116</v>
      </c>
      <c r="K6" s="54">
        <v>1</v>
      </c>
      <c r="L6" s="50" t="s">
        <v>8</v>
      </c>
      <c r="M6" s="50">
        <v>11</v>
      </c>
      <c r="N6" s="49"/>
      <c r="O6" s="21"/>
      <c r="P6" s="21"/>
      <c r="Q6" s="21"/>
      <c r="R6" s="21"/>
      <c r="S6" s="21"/>
      <c r="T6" s="21"/>
    </row>
    <row r="7" spans="1:20" s="20" customFormat="1" ht="76.5" x14ac:dyDescent="0.2">
      <c r="A7" s="96"/>
      <c r="B7" s="50" t="s">
        <v>66</v>
      </c>
      <c r="C7" s="49" t="s">
        <v>170</v>
      </c>
      <c r="D7" s="63"/>
      <c r="E7" s="63"/>
      <c r="F7" s="50" t="s">
        <v>1</v>
      </c>
      <c r="G7" s="50">
        <f>LOOKUP($F7,'Classroom QTY'!$A$4:$B$15)</f>
        <v>11</v>
      </c>
      <c r="H7" s="49" t="s">
        <v>45</v>
      </c>
      <c r="I7" s="122" t="s">
        <v>173</v>
      </c>
      <c r="J7" s="49" t="s">
        <v>10</v>
      </c>
      <c r="K7" s="54">
        <v>1.99</v>
      </c>
      <c r="L7" s="50" t="s">
        <v>8</v>
      </c>
      <c r="M7" s="50">
        <v>11</v>
      </c>
      <c r="N7" s="49"/>
      <c r="O7" s="21"/>
      <c r="P7" s="21"/>
      <c r="Q7" s="21"/>
      <c r="R7" s="21"/>
      <c r="S7" s="21"/>
      <c r="T7" s="21"/>
    </row>
    <row r="8" spans="1:20" s="20" customFormat="1" ht="64.5" thickBot="1" x14ac:dyDescent="0.25">
      <c r="A8" s="97"/>
      <c r="B8" s="123" t="s">
        <v>66</v>
      </c>
      <c r="C8" s="124" t="s">
        <v>169</v>
      </c>
      <c r="D8" s="125"/>
      <c r="E8" s="125"/>
      <c r="F8" s="123" t="s">
        <v>1</v>
      </c>
      <c r="G8" s="123">
        <f>LOOKUP($F8,'Classroom QTY'!$A$4:$B$15)</f>
        <v>11</v>
      </c>
      <c r="H8" s="124" t="s">
        <v>44</v>
      </c>
      <c r="I8" s="126" t="s">
        <v>53</v>
      </c>
      <c r="J8" s="124" t="s">
        <v>10</v>
      </c>
      <c r="K8" s="127">
        <v>7.44</v>
      </c>
      <c r="L8" s="123" t="s">
        <v>111</v>
      </c>
      <c r="M8" s="123">
        <v>1</v>
      </c>
      <c r="N8" s="124"/>
      <c r="O8" s="21"/>
      <c r="P8" s="21"/>
      <c r="Q8" s="21"/>
      <c r="R8" s="21"/>
      <c r="S8" s="21"/>
      <c r="T8" s="21"/>
    </row>
    <row r="9" spans="1:20" ht="12.75" customHeight="1" thickTop="1" x14ac:dyDescent="0.2">
      <c r="A9" s="114" t="s">
        <v>100</v>
      </c>
      <c r="B9" s="39" t="s">
        <v>65</v>
      </c>
      <c r="C9" s="25" t="s">
        <v>126</v>
      </c>
      <c r="D9" s="25" t="s">
        <v>190</v>
      </c>
      <c r="E9" s="25" t="s">
        <v>9</v>
      </c>
      <c r="F9" s="39" t="s">
        <v>23</v>
      </c>
      <c r="G9" s="28">
        <f>LOOKUP($F9,'Classroom QTY'!$A$4:$B$15)</f>
        <v>34</v>
      </c>
      <c r="H9" s="25"/>
      <c r="I9" s="25"/>
      <c r="J9" s="25"/>
      <c r="K9" s="17"/>
      <c r="L9" s="39"/>
      <c r="M9" s="39"/>
      <c r="N9" s="25"/>
      <c r="O9" s="7"/>
      <c r="P9" s="7"/>
      <c r="Q9" s="7"/>
      <c r="R9" s="7"/>
      <c r="S9" s="7"/>
      <c r="T9" s="7"/>
    </row>
    <row r="10" spans="1:20" ht="25.5" x14ac:dyDescent="0.2">
      <c r="A10" s="98"/>
      <c r="B10" s="40" t="s">
        <v>65</v>
      </c>
      <c r="C10" s="26" t="s">
        <v>127</v>
      </c>
      <c r="D10" s="26" t="s">
        <v>174</v>
      </c>
      <c r="E10" s="26" t="s">
        <v>182</v>
      </c>
      <c r="F10" s="40" t="s">
        <v>4</v>
      </c>
      <c r="G10" s="41">
        <f>LOOKUP($F10,'Classroom QTY'!$A$4:$B$15)</f>
        <v>1</v>
      </c>
      <c r="H10" s="26"/>
      <c r="I10" s="26"/>
      <c r="J10" s="26"/>
      <c r="K10" s="16"/>
      <c r="L10" s="40"/>
      <c r="M10" s="40"/>
      <c r="N10" s="26"/>
      <c r="O10" s="7"/>
      <c r="P10" s="7"/>
      <c r="Q10" s="7"/>
      <c r="R10" s="7"/>
      <c r="S10" s="7"/>
      <c r="T10" s="7"/>
    </row>
    <row r="11" spans="1:20" s="20" customFormat="1" ht="38.25" x14ac:dyDescent="0.2">
      <c r="A11" s="98"/>
      <c r="B11" s="50" t="s">
        <v>66</v>
      </c>
      <c r="C11" s="49" t="s">
        <v>189</v>
      </c>
      <c r="D11" s="63" t="s">
        <v>233</v>
      </c>
      <c r="E11" s="63" t="s">
        <v>81</v>
      </c>
      <c r="F11" s="50" t="s">
        <v>1</v>
      </c>
      <c r="G11" s="50">
        <v>8</v>
      </c>
      <c r="H11" s="49" t="s">
        <v>78</v>
      </c>
      <c r="I11" s="122" t="s">
        <v>175</v>
      </c>
      <c r="J11" s="49" t="s">
        <v>176</v>
      </c>
      <c r="K11" s="54">
        <v>0.39</v>
      </c>
      <c r="L11" s="50" t="s">
        <v>8</v>
      </c>
      <c r="M11" s="50">
        <v>8</v>
      </c>
      <c r="N11" s="49"/>
      <c r="O11" s="21"/>
      <c r="P11" s="21"/>
      <c r="Q11" s="21"/>
      <c r="R11" s="21"/>
      <c r="S11" s="21"/>
      <c r="T11" s="21"/>
    </row>
    <row r="12" spans="1:20" s="20" customFormat="1" ht="85.5" customHeight="1" x14ac:dyDescent="0.2">
      <c r="A12" s="98"/>
      <c r="B12" s="50" t="s">
        <v>66</v>
      </c>
      <c r="C12" s="49" t="s">
        <v>42</v>
      </c>
      <c r="D12" s="63"/>
      <c r="E12" s="63"/>
      <c r="F12" s="50" t="s">
        <v>1</v>
      </c>
      <c r="G12" s="50">
        <v>8</v>
      </c>
      <c r="H12" s="49" t="s">
        <v>50</v>
      </c>
      <c r="I12" s="122" t="s">
        <v>177</v>
      </c>
      <c r="J12" s="49" t="s">
        <v>10</v>
      </c>
      <c r="K12" s="54">
        <v>5.99</v>
      </c>
      <c r="L12" s="50" t="s">
        <v>178</v>
      </c>
      <c r="M12" s="50">
        <v>1</v>
      </c>
      <c r="N12" s="49"/>
      <c r="O12" s="21"/>
      <c r="P12" s="21"/>
      <c r="Q12" s="21"/>
      <c r="R12" s="21"/>
      <c r="S12" s="21"/>
      <c r="T12" s="21"/>
    </row>
    <row r="13" spans="1:20" s="20" customFormat="1" ht="56.25" customHeight="1" x14ac:dyDescent="0.2">
      <c r="A13" s="98"/>
      <c r="B13" s="50" t="s">
        <v>66</v>
      </c>
      <c r="C13" s="49" t="s">
        <v>118</v>
      </c>
      <c r="D13" s="63"/>
      <c r="E13" s="63"/>
      <c r="F13" s="50" t="s">
        <v>1</v>
      </c>
      <c r="G13" s="50">
        <v>8</v>
      </c>
      <c r="H13" s="49" t="s">
        <v>52</v>
      </c>
      <c r="I13" s="122" t="s">
        <v>179</v>
      </c>
      <c r="J13" s="49" t="s">
        <v>10</v>
      </c>
      <c r="K13" s="54">
        <v>14.99</v>
      </c>
      <c r="L13" s="50" t="s">
        <v>180</v>
      </c>
      <c r="M13" s="50">
        <v>1</v>
      </c>
      <c r="N13" s="49"/>
      <c r="O13" s="21"/>
      <c r="P13" s="21"/>
      <c r="Q13" s="21"/>
      <c r="R13" s="21"/>
      <c r="S13" s="21"/>
      <c r="T13" s="21"/>
    </row>
    <row r="14" spans="1:20" s="20" customFormat="1" x14ac:dyDescent="0.2">
      <c r="A14" s="98"/>
      <c r="B14" s="50" t="s">
        <v>66</v>
      </c>
      <c r="C14" s="49" t="s">
        <v>41</v>
      </c>
      <c r="D14" s="63"/>
      <c r="E14" s="63"/>
      <c r="F14" s="50" t="s">
        <v>1</v>
      </c>
      <c r="G14" s="50">
        <v>8</v>
      </c>
      <c r="H14" s="49" t="s">
        <v>48</v>
      </c>
      <c r="I14" s="49" t="s">
        <v>63</v>
      </c>
      <c r="J14" s="49" t="s">
        <v>62</v>
      </c>
      <c r="K14" s="54"/>
      <c r="L14" s="50"/>
      <c r="M14" s="50"/>
      <c r="N14" s="49" t="s">
        <v>187</v>
      </c>
      <c r="O14" s="21"/>
      <c r="P14" s="21"/>
      <c r="Q14" s="21"/>
      <c r="R14" s="21"/>
      <c r="S14" s="21"/>
      <c r="T14" s="21"/>
    </row>
    <row r="15" spans="1:20" s="20" customFormat="1" x14ac:dyDescent="0.2">
      <c r="A15" s="98"/>
      <c r="B15" s="50" t="s">
        <v>66</v>
      </c>
      <c r="C15" s="49" t="s">
        <v>119</v>
      </c>
      <c r="D15" s="63"/>
      <c r="E15" s="63"/>
      <c r="F15" s="50" t="s">
        <v>101</v>
      </c>
      <c r="G15" s="50">
        <v>16</v>
      </c>
      <c r="H15" s="49"/>
      <c r="I15" s="49"/>
      <c r="J15" s="49"/>
      <c r="K15" s="54"/>
      <c r="L15" s="50"/>
      <c r="M15" s="50"/>
      <c r="N15" s="49"/>
      <c r="O15" s="21"/>
      <c r="P15" s="21"/>
      <c r="Q15" s="21"/>
      <c r="R15" s="21"/>
      <c r="S15" s="21"/>
      <c r="T15" s="21"/>
    </row>
    <row r="16" spans="1:20" s="20" customFormat="1" ht="13.5" thickBot="1" x14ac:dyDescent="0.25">
      <c r="A16" s="115"/>
      <c r="B16" s="56" t="s">
        <v>66</v>
      </c>
      <c r="C16" s="57" t="s">
        <v>2</v>
      </c>
      <c r="D16" s="128"/>
      <c r="E16" s="128"/>
      <c r="F16" s="56" t="s">
        <v>1</v>
      </c>
      <c r="G16" s="56">
        <v>8</v>
      </c>
      <c r="H16" s="57"/>
      <c r="I16" s="57"/>
      <c r="J16" s="57"/>
      <c r="K16" s="59"/>
      <c r="L16" s="56"/>
      <c r="M16" s="56"/>
      <c r="N16" s="57"/>
      <c r="O16" s="21"/>
      <c r="P16" s="21"/>
      <c r="Q16" s="21"/>
      <c r="R16" s="21"/>
      <c r="S16" s="21"/>
      <c r="T16" s="21"/>
    </row>
    <row r="17" spans="1:20" ht="26.25" thickTop="1" x14ac:dyDescent="0.2">
      <c r="A17" s="99" t="s">
        <v>84</v>
      </c>
      <c r="B17" s="30" t="s">
        <v>65</v>
      </c>
      <c r="C17" s="85" t="s">
        <v>129</v>
      </c>
      <c r="D17" s="85" t="s">
        <v>196</v>
      </c>
      <c r="E17" s="85" t="s">
        <v>9</v>
      </c>
      <c r="F17" s="30" t="s">
        <v>23</v>
      </c>
      <c r="G17" s="83">
        <f>LOOKUP($F17,'Classroom QTY'!$A$4:$B$15)</f>
        <v>34</v>
      </c>
      <c r="H17" s="85"/>
      <c r="I17" s="88"/>
      <c r="J17" s="85"/>
      <c r="K17" s="93"/>
      <c r="L17" s="30"/>
      <c r="M17" s="30"/>
      <c r="N17" s="85"/>
      <c r="O17" s="7"/>
      <c r="P17" s="7"/>
      <c r="Q17" s="7"/>
      <c r="R17" s="7"/>
      <c r="S17" s="7"/>
      <c r="T17" s="7"/>
    </row>
    <row r="18" spans="1:20" ht="25.5" x14ac:dyDescent="0.2">
      <c r="A18" s="100"/>
      <c r="B18" s="40" t="s">
        <v>65</v>
      </c>
      <c r="C18" s="26" t="s">
        <v>130</v>
      </c>
      <c r="D18" s="26" t="s">
        <v>196</v>
      </c>
      <c r="E18" s="26" t="s">
        <v>9</v>
      </c>
      <c r="F18" s="40" t="s">
        <v>23</v>
      </c>
      <c r="G18" s="41">
        <f>LOOKUP($F18,'Classroom QTY'!$A$4:$B$15)</f>
        <v>34</v>
      </c>
      <c r="H18" s="26"/>
      <c r="I18" s="26"/>
      <c r="J18" s="26"/>
      <c r="K18" s="16"/>
      <c r="L18" s="40"/>
      <c r="M18" s="40"/>
      <c r="N18" s="26"/>
      <c r="O18" s="7"/>
      <c r="P18" s="7"/>
      <c r="Q18" s="7"/>
      <c r="R18" s="7"/>
      <c r="S18" s="7"/>
      <c r="T18" s="7"/>
    </row>
    <row r="19" spans="1:20" s="20" customFormat="1" ht="33" customHeight="1" x14ac:dyDescent="0.2">
      <c r="A19" s="100"/>
      <c r="B19" s="50" t="s">
        <v>66</v>
      </c>
      <c r="C19" s="49" t="s">
        <v>189</v>
      </c>
      <c r="D19" s="63" t="s">
        <v>235</v>
      </c>
      <c r="E19" s="63" t="s">
        <v>43</v>
      </c>
      <c r="F19" s="50" t="s">
        <v>1</v>
      </c>
      <c r="G19" s="50">
        <f>LOOKUP($F19,'Classroom QTY'!$A$4:$B$15)</f>
        <v>11</v>
      </c>
      <c r="H19" s="49"/>
      <c r="I19" s="122"/>
      <c r="J19" s="49"/>
      <c r="K19" s="54"/>
      <c r="L19" s="50"/>
      <c r="M19" s="50"/>
      <c r="N19" s="49"/>
      <c r="O19" s="21"/>
      <c r="P19" s="21"/>
      <c r="Q19" s="21"/>
      <c r="R19" s="21"/>
      <c r="S19" s="21"/>
      <c r="T19" s="21"/>
    </row>
    <row r="20" spans="1:20" s="20" customFormat="1" ht="36" customHeight="1" x14ac:dyDescent="0.2">
      <c r="A20" s="100"/>
      <c r="B20" s="50" t="s">
        <v>66</v>
      </c>
      <c r="C20" s="49" t="s">
        <v>188</v>
      </c>
      <c r="D20" s="63"/>
      <c r="E20" s="63"/>
      <c r="F20" s="50" t="s">
        <v>101</v>
      </c>
      <c r="G20" s="50">
        <f>LOOKUP($F20,'Classroom QTY'!$A$4:$B$15)</f>
        <v>22</v>
      </c>
      <c r="H20" s="49"/>
      <c r="I20" s="122"/>
      <c r="J20" s="49"/>
      <c r="K20" s="54"/>
      <c r="L20" s="50"/>
      <c r="M20" s="50"/>
      <c r="N20" s="49"/>
      <c r="O20" s="21"/>
      <c r="P20" s="21"/>
      <c r="Q20" s="21"/>
      <c r="R20" s="21"/>
      <c r="S20" s="21"/>
      <c r="T20" s="21"/>
    </row>
    <row r="21" spans="1:20" s="20" customFormat="1" ht="51" customHeight="1" x14ac:dyDescent="0.2">
      <c r="A21" s="100"/>
      <c r="B21" s="50" t="s">
        <v>66</v>
      </c>
      <c r="C21" s="49" t="s">
        <v>118</v>
      </c>
      <c r="D21" s="63"/>
      <c r="E21" s="63"/>
      <c r="F21" s="50" t="s">
        <v>1</v>
      </c>
      <c r="G21" s="50">
        <f>LOOKUP($F21,'Classroom QTY'!$A$4:$B$15)</f>
        <v>11</v>
      </c>
      <c r="H21" s="49"/>
      <c r="I21" s="122"/>
      <c r="J21" s="49"/>
      <c r="K21" s="54"/>
      <c r="L21" s="50"/>
      <c r="M21" s="50"/>
      <c r="N21" s="49"/>
      <c r="O21" s="21"/>
      <c r="P21" s="21"/>
      <c r="Q21" s="21"/>
      <c r="R21" s="21"/>
      <c r="S21" s="21"/>
      <c r="T21" s="21"/>
    </row>
    <row r="22" spans="1:20" ht="42.75" customHeight="1" x14ac:dyDescent="0.2">
      <c r="A22" s="100" t="s">
        <v>85</v>
      </c>
      <c r="B22" s="40" t="s">
        <v>65</v>
      </c>
      <c r="C22" s="26" t="s">
        <v>194</v>
      </c>
      <c r="D22" s="26" t="s">
        <v>195</v>
      </c>
      <c r="E22" s="26" t="s">
        <v>9</v>
      </c>
      <c r="F22" s="40" t="s">
        <v>23</v>
      </c>
      <c r="G22" s="41">
        <f>LOOKUP($F22,'Classroom QTY'!$A$4:$B$15)</f>
        <v>34</v>
      </c>
      <c r="H22" s="26"/>
      <c r="I22" s="26"/>
      <c r="J22" s="26"/>
      <c r="K22" s="16"/>
      <c r="L22" s="40"/>
      <c r="M22" s="40"/>
      <c r="N22" s="26"/>
      <c r="O22" s="7"/>
      <c r="P22" s="7"/>
      <c r="Q22" s="7"/>
      <c r="R22" s="7"/>
      <c r="S22" s="7"/>
      <c r="T22" s="7"/>
    </row>
    <row r="23" spans="1:20" s="20" customFormat="1" ht="51.75" thickBot="1" x14ac:dyDescent="0.25">
      <c r="A23" s="116"/>
      <c r="B23" s="123" t="s">
        <v>66</v>
      </c>
      <c r="C23" s="124" t="s">
        <v>131</v>
      </c>
      <c r="D23" s="124" t="s">
        <v>208</v>
      </c>
      <c r="E23" s="124" t="s">
        <v>9</v>
      </c>
      <c r="F23" s="123" t="s">
        <v>23</v>
      </c>
      <c r="G23" s="123">
        <f>LOOKUP($F23,'Classroom QTY'!$A$4:$B$15)</f>
        <v>34</v>
      </c>
      <c r="H23" s="124" t="s">
        <v>192</v>
      </c>
      <c r="I23" s="129" t="s">
        <v>191</v>
      </c>
      <c r="J23" s="124" t="s">
        <v>79</v>
      </c>
      <c r="K23" s="127">
        <v>5.26</v>
      </c>
      <c r="L23" s="123" t="s">
        <v>193</v>
      </c>
      <c r="M23" s="123">
        <v>12</v>
      </c>
      <c r="N23" s="124"/>
      <c r="O23" s="21"/>
      <c r="P23" s="21"/>
      <c r="Q23" s="21"/>
      <c r="R23" s="21"/>
      <c r="S23" s="21"/>
      <c r="T23" s="21"/>
    </row>
    <row r="24" spans="1:20" ht="51" customHeight="1" thickTop="1" x14ac:dyDescent="0.2">
      <c r="A24" s="117" t="s">
        <v>86</v>
      </c>
      <c r="B24" s="39" t="s">
        <v>65</v>
      </c>
      <c r="C24" s="25" t="s">
        <v>199</v>
      </c>
      <c r="D24" s="25" t="s">
        <v>197</v>
      </c>
      <c r="E24" s="25" t="s">
        <v>9</v>
      </c>
      <c r="F24" s="39" t="s">
        <v>23</v>
      </c>
      <c r="G24" s="28">
        <f>LOOKUP($F24,'Classroom QTY'!$A$4:$B$15)</f>
        <v>34</v>
      </c>
      <c r="H24" s="25"/>
      <c r="I24" s="25"/>
      <c r="J24" s="25"/>
      <c r="K24" s="17"/>
      <c r="L24" s="39"/>
      <c r="M24" s="39"/>
      <c r="N24" s="25"/>
      <c r="O24" s="7"/>
      <c r="P24" s="7"/>
      <c r="Q24" s="7"/>
      <c r="R24" s="7"/>
      <c r="S24" s="7"/>
      <c r="T24" s="7"/>
    </row>
    <row r="25" spans="1:20" ht="43.5" customHeight="1" x14ac:dyDescent="0.2">
      <c r="A25" s="109"/>
      <c r="B25" s="40" t="s">
        <v>65</v>
      </c>
      <c r="C25" s="26" t="s">
        <v>200</v>
      </c>
      <c r="D25" s="26" t="s">
        <v>197</v>
      </c>
      <c r="E25" s="26" t="s">
        <v>9</v>
      </c>
      <c r="F25" s="40" t="s">
        <v>23</v>
      </c>
      <c r="G25" s="41">
        <f>LOOKUP($F25,'Classroom QTY'!$A$4:$B$15)</f>
        <v>34</v>
      </c>
      <c r="H25" s="26"/>
      <c r="I25" s="26"/>
      <c r="J25" s="26"/>
      <c r="K25" s="16"/>
      <c r="L25" s="40"/>
      <c r="M25" s="40"/>
      <c r="N25" s="26"/>
      <c r="O25" s="7"/>
      <c r="P25" s="7"/>
      <c r="Q25" s="7"/>
      <c r="R25" s="7"/>
      <c r="S25" s="7"/>
      <c r="T25" s="7"/>
    </row>
    <row r="26" spans="1:20" ht="93.75" customHeight="1" thickBot="1" x14ac:dyDescent="0.25">
      <c r="A26" s="101" t="s">
        <v>87</v>
      </c>
      <c r="B26" s="18" t="s">
        <v>65</v>
      </c>
      <c r="C26" s="86" t="s">
        <v>201</v>
      </c>
      <c r="D26" s="86" t="s">
        <v>198</v>
      </c>
      <c r="E26" s="86" t="s">
        <v>202</v>
      </c>
      <c r="F26" s="18" t="s">
        <v>23</v>
      </c>
      <c r="G26" s="42">
        <f>LOOKUP($F26,'Classroom QTY'!$A$4:$B$15)</f>
        <v>34</v>
      </c>
      <c r="H26" s="86"/>
      <c r="I26" s="89"/>
      <c r="J26" s="86"/>
      <c r="K26" s="94"/>
      <c r="L26" s="18"/>
      <c r="M26" s="18"/>
      <c r="N26" s="86"/>
      <c r="O26" s="7"/>
      <c r="P26" s="7"/>
      <c r="Q26" s="7"/>
      <c r="R26" s="7"/>
      <c r="S26" s="7"/>
      <c r="T26" s="7"/>
    </row>
    <row r="27" spans="1:20" ht="29.1" customHeight="1" thickTop="1" x14ac:dyDescent="0.2">
      <c r="A27" s="102" t="s">
        <v>88</v>
      </c>
      <c r="B27" s="30" t="s">
        <v>65</v>
      </c>
      <c r="C27" s="85" t="s">
        <v>132</v>
      </c>
      <c r="D27" s="85" t="s">
        <v>203</v>
      </c>
      <c r="E27" s="85" t="s">
        <v>9</v>
      </c>
      <c r="F27" s="30" t="s">
        <v>23</v>
      </c>
      <c r="G27" s="83">
        <f>LOOKUP($F27,'Classroom QTY'!$A$4:$B$15)</f>
        <v>34</v>
      </c>
      <c r="H27" s="85"/>
      <c r="I27" s="85"/>
      <c r="J27" s="85"/>
      <c r="K27" s="93"/>
      <c r="L27" s="30"/>
      <c r="M27" s="30"/>
      <c r="N27" s="85"/>
      <c r="O27" s="7"/>
      <c r="P27" s="7"/>
      <c r="Q27" s="7"/>
      <c r="R27" s="7"/>
      <c r="S27" s="7"/>
      <c r="T27" s="7"/>
    </row>
    <row r="28" spans="1:20" s="20" customFormat="1" ht="38.25" x14ac:dyDescent="0.2">
      <c r="A28" s="110"/>
      <c r="B28" s="50" t="s">
        <v>66</v>
      </c>
      <c r="C28" s="49" t="s">
        <v>40</v>
      </c>
      <c r="D28" s="49" t="s">
        <v>203</v>
      </c>
      <c r="E28" s="49" t="s">
        <v>110</v>
      </c>
      <c r="F28" s="50" t="s">
        <v>107</v>
      </c>
      <c r="G28" s="50">
        <v>3</v>
      </c>
      <c r="H28" s="49" t="s">
        <v>51</v>
      </c>
      <c r="I28" s="130" t="s">
        <v>204</v>
      </c>
      <c r="J28" s="49" t="s">
        <v>10</v>
      </c>
      <c r="K28" s="54">
        <v>12.69</v>
      </c>
      <c r="L28" s="50" t="s">
        <v>156</v>
      </c>
      <c r="M28" s="50">
        <v>2</v>
      </c>
      <c r="N28" s="49"/>
      <c r="O28" s="21"/>
      <c r="P28" s="21"/>
      <c r="Q28" s="21"/>
      <c r="R28" s="21"/>
      <c r="S28" s="21"/>
      <c r="T28" s="21"/>
    </row>
    <row r="29" spans="1:20" s="29" customFormat="1" ht="25.5" x14ac:dyDescent="0.2">
      <c r="A29" s="110"/>
      <c r="B29" s="50" t="s">
        <v>66</v>
      </c>
      <c r="C29" s="49" t="s">
        <v>71</v>
      </c>
      <c r="D29" s="49" t="s">
        <v>209</v>
      </c>
      <c r="E29" s="49" t="s">
        <v>9</v>
      </c>
      <c r="F29" s="50" t="s">
        <v>23</v>
      </c>
      <c r="G29" s="50">
        <f>LOOKUP($F29,'Classroom QTY'!$A$4:$B$15)</f>
        <v>34</v>
      </c>
      <c r="H29" s="49" t="s">
        <v>205</v>
      </c>
      <c r="I29" s="130" t="s">
        <v>206</v>
      </c>
      <c r="J29" s="49" t="s">
        <v>61</v>
      </c>
      <c r="K29" s="54">
        <v>1</v>
      </c>
      <c r="L29" s="50" t="s">
        <v>8</v>
      </c>
      <c r="M29" s="50">
        <v>34</v>
      </c>
      <c r="N29" s="49"/>
      <c r="O29" s="24"/>
      <c r="P29" s="24"/>
      <c r="Q29" s="24"/>
      <c r="R29" s="24"/>
      <c r="S29" s="24"/>
      <c r="T29" s="24"/>
    </row>
    <row r="30" spans="1:20" ht="39.75" customHeight="1" x14ac:dyDescent="0.2">
      <c r="A30" s="110" t="s">
        <v>89</v>
      </c>
      <c r="B30" s="40" t="s">
        <v>65</v>
      </c>
      <c r="C30" s="26" t="s">
        <v>133</v>
      </c>
      <c r="D30" s="26" t="s">
        <v>210</v>
      </c>
      <c r="E30" s="26" t="s">
        <v>9</v>
      </c>
      <c r="F30" s="40" t="s">
        <v>23</v>
      </c>
      <c r="G30" s="41">
        <f>LOOKUP($F30,'Classroom QTY'!$A$4:$B$15)</f>
        <v>34</v>
      </c>
      <c r="H30" s="26"/>
      <c r="I30" s="106"/>
      <c r="J30" s="26"/>
      <c r="K30" s="16"/>
      <c r="L30" s="40"/>
      <c r="M30" s="40"/>
      <c r="N30" s="26"/>
      <c r="O30" s="7"/>
      <c r="P30" s="7"/>
      <c r="Q30" s="7"/>
      <c r="R30" s="7"/>
      <c r="S30" s="7"/>
      <c r="T30" s="7"/>
    </row>
    <row r="31" spans="1:20" s="20" customFormat="1" ht="45.75" customHeight="1" thickBot="1" x14ac:dyDescent="0.25">
      <c r="A31" s="103"/>
      <c r="B31" s="123" t="s">
        <v>66</v>
      </c>
      <c r="C31" s="124" t="s">
        <v>207</v>
      </c>
      <c r="D31" s="124" t="s">
        <v>210</v>
      </c>
      <c r="E31" s="124" t="s">
        <v>97</v>
      </c>
      <c r="F31" s="123" t="s">
        <v>3</v>
      </c>
      <c r="G31" s="123">
        <f>LOOKUP($F31,'Classroom QTY'!$A$4:$B$15)</f>
        <v>1</v>
      </c>
      <c r="H31" s="124" t="s">
        <v>44</v>
      </c>
      <c r="I31" s="131" t="s">
        <v>164</v>
      </c>
      <c r="J31" s="124"/>
      <c r="K31" s="127"/>
      <c r="L31" s="123"/>
      <c r="M31" s="123"/>
      <c r="N31" s="124"/>
      <c r="O31" s="21"/>
      <c r="P31" s="21"/>
      <c r="Q31" s="21"/>
      <c r="R31" s="21"/>
      <c r="S31" s="21"/>
      <c r="T31" s="21"/>
    </row>
    <row r="32" spans="1:20" ht="13.5" thickTop="1" x14ac:dyDescent="0.2">
      <c r="A32" s="104" t="s">
        <v>122</v>
      </c>
      <c r="B32" s="39" t="s">
        <v>65</v>
      </c>
      <c r="C32" s="25" t="s">
        <v>134</v>
      </c>
      <c r="D32" s="25" t="s">
        <v>231</v>
      </c>
      <c r="E32" s="25" t="s">
        <v>9</v>
      </c>
      <c r="F32" s="39" t="s">
        <v>23</v>
      </c>
      <c r="G32" s="28">
        <f>LOOKUP($F32,'Classroom QTY'!$A$4:$B$15)</f>
        <v>34</v>
      </c>
      <c r="H32" s="25"/>
      <c r="I32" s="25"/>
      <c r="J32" s="25"/>
      <c r="K32" s="17"/>
      <c r="L32" s="39"/>
      <c r="M32" s="39"/>
      <c r="N32" s="25"/>
      <c r="O32" s="7"/>
      <c r="P32" s="7"/>
      <c r="Q32" s="7"/>
      <c r="R32" s="7"/>
      <c r="S32" s="7"/>
      <c r="T32" s="7"/>
    </row>
    <row r="33" spans="1:20" x14ac:dyDescent="0.2">
      <c r="A33" s="105"/>
      <c r="B33" s="50" t="s">
        <v>66</v>
      </c>
      <c r="C33" s="49" t="s">
        <v>212</v>
      </c>
      <c r="D33" s="49" t="s">
        <v>231</v>
      </c>
      <c r="E33" s="49" t="s">
        <v>97</v>
      </c>
      <c r="F33" s="50" t="s">
        <v>3</v>
      </c>
      <c r="G33" s="50">
        <f>LOOKUP($F33,'Classroom QTY'!$A$4:$B$15)</f>
        <v>1</v>
      </c>
      <c r="H33" s="49"/>
      <c r="I33" s="49"/>
      <c r="J33" s="49"/>
      <c r="K33" s="54"/>
      <c r="L33" s="50"/>
      <c r="M33" s="50"/>
      <c r="N33" s="49"/>
      <c r="O33" s="7"/>
      <c r="P33" s="7"/>
      <c r="Q33" s="7"/>
      <c r="R33" s="7"/>
      <c r="S33" s="7"/>
      <c r="T33" s="7"/>
    </row>
    <row r="34" spans="1:20" s="20" customFormat="1" ht="38.25" customHeight="1" x14ac:dyDescent="0.2">
      <c r="A34" s="105"/>
      <c r="B34" s="50" t="s">
        <v>66</v>
      </c>
      <c r="C34" s="49" t="s">
        <v>218</v>
      </c>
      <c r="D34" s="63" t="s">
        <v>234</v>
      </c>
      <c r="E34" s="63" t="s">
        <v>128</v>
      </c>
      <c r="F34" s="50" t="s">
        <v>1</v>
      </c>
      <c r="G34" s="50">
        <f>LOOKUP($F34,'Classroom QTY'!$A$4:$B$15)</f>
        <v>11</v>
      </c>
      <c r="H34" s="49" t="s">
        <v>219</v>
      </c>
      <c r="I34" s="49" t="s">
        <v>164</v>
      </c>
      <c r="J34" s="49"/>
      <c r="K34" s="54"/>
      <c r="L34" s="50"/>
      <c r="M34" s="50"/>
      <c r="N34" s="49"/>
      <c r="O34" s="21"/>
      <c r="P34" s="21"/>
      <c r="Q34" s="21"/>
      <c r="R34" s="21"/>
      <c r="S34" s="21"/>
      <c r="T34" s="21"/>
    </row>
    <row r="35" spans="1:20" s="20" customFormat="1" ht="42.75" customHeight="1" x14ac:dyDescent="0.2">
      <c r="A35" s="105"/>
      <c r="B35" s="50" t="s">
        <v>66</v>
      </c>
      <c r="C35" s="132" t="s">
        <v>236</v>
      </c>
      <c r="D35" s="63"/>
      <c r="E35" s="63"/>
      <c r="F35" s="50" t="s">
        <v>1</v>
      </c>
      <c r="G35" s="50">
        <f>LOOKUP($F35,'Classroom QTY'!$A$4:$B$15)</f>
        <v>11</v>
      </c>
      <c r="H35" s="49"/>
      <c r="I35" s="49"/>
      <c r="J35" s="49"/>
      <c r="K35" s="54"/>
      <c r="L35" s="50"/>
      <c r="M35" s="50"/>
      <c r="N35" s="49"/>
      <c r="O35" s="21"/>
      <c r="P35" s="21"/>
      <c r="Q35" s="21"/>
      <c r="R35" s="21"/>
      <c r="S35" s="21"/>
      <c r="T35" s="21"/>
    </row>
    <row r="36" spans="1:20" s="20" customFormat="1" ht="43.5" customHeight="1" x14ac:dyDescent="0.2">
      <c r="A36" s="105"/>
      <c r="B36" s="50" t="s">
        <v>66</v>
      </c>
      <c r="C36" s="132" t="s">
        <v>237</v>
      </c>
      <c r="D36" s="63"/>
      <c r="E36" s="63"/>
      <c r="F36" s="50" t="s">
        <v>1</v>
      </c>
      <c r="G36" s="50">
        <f>LOOKUP($F36,'Classroom QTY'!$A$4:$B$15)</f>
        <v>11</v>
      </c>
      <c r="H36" s="49"/>
      <c r="I36" s="49"/>
      <c r="J36" s="49"/>
      <c r="K36" s="54"/>
      <c r="L36" s="50"/>
      <c r="M36" s="50"/>
      <c r="N36" s="49"/>
      <c r="O36" s="21"/>
      <c r="P36" s="21"/>
      <c r="Q36" s="21"/>
      <c r="R36" s="21"/>
      <c r="S36" s="21"/>
      <c r="T36" s="21"/>
    </row>
    <row r="37" spans="1:20" s="20" customFormat="1" ht="63.75" x14ac:dyDescent="0.2">
      <c r="A37" s="105"/>
      <c r="B37" s="50" t="s">
        <v>66</v>
      </c>
      <c r="C37" s="132" t="s">
        <v>213</v>
      </c>
      <c r="D37" s="63"/>
      <c r="E37" s="63"/>
      <c r="F37" s="50" t="s">
        <v>1</v>
      </c>
      <c r="G37" s="50">
        <f>LOOKUP($F37,'Classroom QTY'!$A$4:$B$15)</f>
        <v>11</v>
      </c>
      <c r="H37" s="49" t="s">
        <v>39</v>
      </c>
      <c r="I37" s="53" t="s">
        <v>59</v>
      </c>
      <c r="J37" s="49" t="s">
        <v>10</v>
      </c>
      <c r="K37" s="54">
        <v>3.77</v>
      </c>
      <c r="L37" s="50" t="s">
        <v>214</v>
      </c>
      <c r="M37" s="50">
        <v>1</v>
      </c>
      <c r="N37" s="49"/>
      <c r="O37" s="21"/>
      <c r="P37" s="21"/>
      <c r="Q37" s="21"/>
      <c r="R37" s="21"/>
      <c r="S37" s="21"/>
      <c r="T37" s="21"/>
    </row>
    <row r="38" spans="1:20" s="20" customFormat="1" ht="25.5" x14ac:dyDescent="0.2">
      <c r="A38" s="105"/>
      <c r="B38" s="50" t="s">
        <v>66</v>
      </c>
      <c r="C38" s="132" t="s">
        <v>2</v>
      </c>
      <c r="D38" s="63"/>
      <c r="E38" s="63"/>
      <c r="F38" s="50" t="s">
        <v>1</v>
      </c>
      <c r="G38" s="50">
        <f>LOOKUP($F38,'Classroom QTY'!$A$4:$B$15)</f>
        <v>11</v>
      </c>
      <c r="H38" s="49" t="s">
        <v>2</v>
      </c>
      <c r="I38" s="130" t="s">
        <v>215</v>
      </c>
      <c r="J38" s="49" t="s">
        <v>61</v>
      </c>
      <c r="K38" s="54">
        <v>1</v>
      </c>
      <c r="L38" s="50" t="s">
        <v>8</v>
      </c>
      <c r="M38" s="50">
        <v>11</v>
      </c>
      <c r="N38" s="49"/>
      <c r="O38" s="21"/>
      <c r="P38" s="21"/>
      <c r="Q38" s="21"/>
      <c r="R38" s="21"/>
      <c r="S38" s="21"/>
      <c r="T38" s="21"/>
    </row>
    <row r="39" spans="1:20" s="20" customFormat="1" ht="51" x14ac:dyDescent="0.2">
      <c r="A39" s="105"/>
      <c r="B39" s="50" t="s">
        <v>66</v>
      </c>
      <c r="C39" s="132" t="s">
        <v>216</v>
      </c>
      <c r="D39" s="63"/>
      <c r="E39" s="63"/>
      <c r="F39" s="50" t="s">
        <v>1</v>
      </c>
      <c r="G39" s="50">
        <f>LOOKUP($F39,'Classroom QTY'!$A$4:$B$15)</f>
        <v>11</v>
      </c>
      <c r="H39" s="49" t="s">
        <v>217</v>
      </c>
      <c r="I39" s="53" t="s">
        <v>58</v>
      </c>
      <c r="J39" s="49" t="s">
        <v>10</v>
      </c>
      <c r="K39" s="54">
        <v>3.5</v>
      </c>
      <c r="L39" s="50" t="s">
        <v>8</v>
      </c>
      <c r="M39" s="50">
        <v>1</v>
      </c>
      <c r="N39" s="49"/>
      <c r="O39" s="21"/>
      <c r="P39" s="21"/>
      <c r="Q39" s="21"/>
      <c r="R39" s="21"/>
      <c r="S39" s="21"/>
      <c r="T39" s="21"/>
    </row>
    <row r="40" spans="1:20" s="20" customFormat="1" ht="25.5" x14ac:dyDescent="0.2">
      <c r="A40" s="105"/>
      <c r="B40" s="50" t="s">
        <v>66</v>
      </c>
      <c r="C40" s="132" t="s">
        <v>220</v>
      </c>
      <c r="D40" s="63"/>
      <c r="E40" s="63"/>
      <c r="F40" s="50" t="s">
        <v>101</v>
      </c>
      <c r="G40" s="50">
        <f>LOOKUP($F40,'Classroom QTY'!$A$4:$B$15)</f>
        <v>22</v>
      </c>
      <c r="H40" s="49" t="s">
        <v>221</v>
      </c>
      <c r="I40" s="49" t="s">
        <v>164</v>
      </c>
      <c r="J40" s="49"/>
      <c r="K40" s="54"/>
      <c r="L40" s="50"/>
      <c r="M40" s="50"/>
      <c r="N40" s="49"/>
      <c r="O40" s="21"/>
      <c r="P40" s="21"/>
      <c r="Q40" s="21"/>
      <c r="R40" s="21"/>
      <c r="S40" s="21"/>
      <c r="T40" s="21"/>
    </row>
    <row r="41" spans="1:20" s="20" customFormat="1" ht="25.5" x14ac:dyDescent="0.2">
      <c r="A41" s="105"/>
      <c r="B41" s="50" t="s">
        <v>66</v>
      </c>
      <c r="C41" s="132" t="s">
        <v>222</v>
      </c>
      <c r="D41" s="63"/>
      <c r="E41" s="63"/>
      <c r="F41" s="50" t="s">
        <v>1</v>
      </c>
      <c r="G41" s="50">
        <f>LOOKUP($F41,'Classroom QTY'!$A$4:$B$15)</f>
        <v>11</v>
      </c>
      <c r="H41" s="49"/>
      <c r="I41" s="133" t="s">
        <v>223</v>
      </c>
      <c r="J41" s="49"/>
      <c r="K41" s="54"/>
      <c r="L41" s="50"/>
      <c r="M41" s="50"/>
      <c r="N41" s="49"/>
      <c r="O41" s="21"/>
      <c r="P41" s="21"/>
      <c r="Q41" s="21"/>
      <c r="R41" s="21"/>
      <c r="S41" s="21"/>
      <c r="T41" s="21"/>
    </row>
    <row r="42" spans="1:20" s="20" customFormat="1" ht="51" x14ac:dyDescent="0.2">
      <c r="A42" s="105"/>
      <c r="B42" s="50" t="s">
        <v>66</v>
      </c>
      <c r="C42" s="132" t="s">
        <v>224</v>
      </c>
      <c r="D42" s="63"/>
      <c r="E42" s="63"/>
      <c r="F42" s="50" t="s">
        <v>226</v>
      </c>
      <c r="G42" s="50">
        <v>44</v>
      </c>
      <c r="H42" s="49" t="s">
        <v>113</v>
      </c>
      <c r="I42" s="53" t="s">
        <v>57</v>
      </c>
      <c r="J42" s="49" t="s">
        <v>10</v>
      </c>
      <c r="K42" s="54">
        <v>8.64</v>
      </c>
      <c r="L42" s="50" t="s">
        <v>112</v>
      </c>
      <c r="M42" s="50">
        <v>1</v>
      </c>
      <c r="N42" s="49"/>
      <c r="O42" s="21"/>
      <c r="P42" s="21"/>
      <c r="Q42" s="21"/>
      <c r="R42" s="21"/>
      <c r="S42" s="21"/>
      <c r="T42" s="21"/>
    </row>
    <row r="43" spans="1:20" s="20" customFormat="1" ht="25.5" x14ac:dyDescent="0.2">
      <c r="A43" s="105"/>
      <c r="B43" s="50" t="s">
        <v>66</v>
      </c>
      <c r="C43" s="132" t="s">
        <v>225</v>
      </c>
      <c r="D43" s="63"/>
      <c r="E43" s="63"/>
      <c r="F43" s="50" t="s">
        <v>19</v>
      </c>
      <c r="G43" s="50">
        <v>33</v>
      </c>
      <c r="H43" s="49" t="s">
        <v>38</v>
      </c>
      <c r="I43" s="49" t="s">
        <v>164</v>
      </c>
      <c r="J43" s="49"/>
      <c r="K43" s="54"/>
      <c r="L43" s="50"/>
      <c r="M43" s="50"/>
      <c r="N43" s="49"/>
      <c r="O43" s="21"/>
      <c r="P43" s="21"/>
      <c r="Q43" s="21"/>
      <c r="R43" s="21"/>
      <c r="S43" s="21"/>
      <c r="T43" s="21"/>
    </row>
    <row r="44" spans="1:20" s="20" customFormat="1" ht="54" customHeight="1" thickBot="1" x14ac:dyDescent="0.25">
      <c r="A44" s="107"/>
      <c r="B44" s="56" t="s">
        <v>66</v>
      </c>
      <c r="C44" s="134" t="s">
        <v>227</v>
      </c>
      <c r="D44" s="128"/>
      <c r="E44" s="128"/>
      <c r="F44" s="56" t="s">
        <v>49</v>
      </c>
      <c r="G44" s="56">
        <v>110</v>
      </c>
      <c r="H44" s="57" t="s">
        <v>228</v>
      </c>
      <c r="I44" s="58" t="s">
        <v>229</v>
      </c>
      <c r="J44" s="57" t="s">
        <v>230</v>
      </c>
      <c r="K44" s="59">
        <v>1.79</v>
      </c>
      <c r="L44" s="56" t="s">
        <v>8</v>
      </c>
      <c r="M44" s="56">
        <v>1</v>
      </c>
      <c r="N44" s="57"/>
      <c r="O44" s="21"/>
      <c r="P44" s="21"/>
      <c r="Q44" s="21"/>
      <c r="R44" s="21"/>
      <c r="S44" s="21"/>
      <c r="T44" s="21"/>
    </row>
    <row r="45" spans="1:20" s="48" customFormat="1" ht="25.5" customHeight="1" thickTop="1" x14ac:dyDescent="0.2">
      <c r="A45" s="66" t="s">
        <v>102</v>
      </c>
      <c r="B45" s="64" t="s">
        <v>66</v>
      </c>
      <c r="C45" s="62" t="s">
        <v>103</v>
      </c>
      <c r="D45" s="62"/>
      <c r="E45" s="46" t="s">
        <v>9</v>
      </c>
      <c r="F45" s="47" t="s">
        <v>23</v>
      </c>
      <c r="G45" s="47">
        <f>LOOKUP($F45,'[1]Classroom QTY'!$A$4:$B$14)</f>
        <v>34</v>
      </c>
      <c r="H45" s="62" t="s">
        <v>22</v>
      </c>
      <c r="I45" s="62" t="s">
        <v>153</v>
      </c>
      <c r="J45" s="62"/>
      <c r="K45" s="119">
        <v>0.41</v>
      </c>
      <c r="L45" s="64" t="s">
        <v>8</v>
      </c>
      <c r="M45" s="120">
        <v>35</v>
      </c>
      <c r="N45" s="62"/>
    </row>
    <row r="46" spans="1:20" s="48" customFormat="1" ht="25.5" customHeight="1" x14ac:dyDescent="0.2">
      <c r="A46" s="67"/>
      <c r="B46" s="65"/>
      <c r="C46" s="63"/>
      <c r="D46" s="63"/>
      <c r="E46" s="49" t="s">
        <v>72</v>
      </c>
      <c r="F46" s="50" t="s">
        <v>4</v>
      </c>
      <c r="G46" s="50">
        <f>LOOKUP($F46,'[1]Classroom QTY'!$A$4:$B$14)</f>
        <v>1</v>
      </c>
      <c r="H46" s="63"/>
      <c r="I46" s="63"/>
      <c r="J46" s="63"/>
      <c r="K46" s="111"/>
      <c r="L46" s="65"/>
      <c r="M46" s="112"/>
      <c r="N46" s="63"/>
    </row>
    <row r="47" spans="1:20" s="48" customFormat="1" ht="62.25" customHeight="1" x14ac:dyDescent="0.2">
      <c r="A47" s="67"/>
      <c r="B47" s="50" t="s">
        <v>66</v>
      </c>
      <c r="C47" s="49" t="s">
        <v>69</v>
      </c>
      <c r="D47" s="49"/>
      <c r="E47" s="49" t="s">
        <v>97</v>
      </c>
      <c r="F47" s="50" t="s">
        <v>3</v>
      </c>
      <c r="G47" s="50">
        <f>LOOKUP($F47,'[1]Classroom QTY'!$A$4:$B$14)</f>
        <v>1</v>
      </c>
      <c r="H47" s="49" t="s">
        <v>154</v>
      </c>
      <c r="I47" s="53" t="s">
        <v>155</v>
      </c>
      <c r="J47" s="49" t="s">
        <v>10</v>
      </c>
      <c r="K47" s="54">
        <v>41.58</v>
      </c>
      <c r="L47" s="50" t="s">
        <v>156</v>
      </c>
      <c r="M47" s="50">
        <v>1</v>
      </c>
      <c r="N47" s="49"/>
    </row>
    <row r="48" spans="1:20" s="48" customFormat="1" ht="53.25" customHeight="1" x14ac:dyDescent="0.2">
      <c r="A48" s="67"/>
      <c r="B48" s="50" t="s">
        <v>66</v>
      </c>
      <c r="C48" s="49" t="s">
        <v>21</v>
      </c>
      <c r="D48" s="49"/>
      <c r="E48" s="49" t="s">
        <v>97</v>
      </c>
      <c r="F48" s="50" t="s">
        <v>3</v>
      </c>
      <c r="G48" s="50">
        <f>LOOKUP($F48,'[1]Classroom QTY'!$A$4:$B$14)</f>
        <v>1</v>
      </c>
      <c r="H48" s="49" t="s">
        <v>157</v>
      </c>
      <c r="I48" s="53" t="s">
        <v>158</v>
      </c>
      <c r="J48" s="49" t="s">
        <v>159</v>
      </c>
      <c r="K48" s="54">
        <v>9.99</v>
      </c>
      <c r="L48" s="50" t="s">
        <v>8</v>
      </c>
      <c r="M48" s="50">
        <v>1</v>
      </c>
      <c r="N48" s="49"/>
    </row>
    <row r="49" spans="1:14" s="48" customFormat="1" ht="26.25" thickBot="1" x14ac:dyDescent="0.25">
      <c r="A49" s="68"/>
      <c r="B49" s="56" t="s">
        <v>66</v>
      </c>
      <c r="C49" s="57" t="s">
        <v>64</v>
      </c>
      <c r="D49" s="57"/>
      <c r="E49" s="57" t="s">
        <v>97</v>
      </c>
      <c r="F49" s="56" t="s">
        <v>3</v>
      </c>
      <c r="G49" s="56">
        <f>LOOKUP($F49,'[1]Classroom QTY'!$A$4:$B$14)</f>
        <v>1</v>
      </c>
      <c r="H49" s="57" t="s">
        <v>160</v>
      </c>
      <c r="I49" s="58" t="s">
        <v>80</v>
      </c>
      <c r="J49" s="57" t="s">
        <v>79</v>
      </c>
      <c r="K49" s="59">
        <v>2</v>
      </c>
      <c r="L49" s="56" t="s">
        <v>8</v>
      </c>
      <c r="M49" s="56">
        <v>1</v>
      </c>
      <c r="N49" s="57"/>
    </row>
    <row r="50" spans="1:14" ht="13.5" thickTop="1" x14ac:dyDescent="0.2"/>
  </sheetData>
  <mergeCells count="28">
    <mergeCell ref="A22:A23"/>
    <mergeCell ref="A24:A25"/>
    <mergeCell ref="D34:D44"/>
    <mergeCell ref="D4:D8"/>
    <mergeCell ref="D11:D16"/>
    <mergeCell ref="E11:E16"/>
    <mergeCell ref="D19:D21"/>
    <mergeCell ref="E19:E21"/>
    <mergeCell ref="A2:A3"/>
    <mergeCell ref="A4:A8"/>
    <mergeCell ref="A9:A16"/>
    <mergeCell ref="H45:H46"/>
    <mergeCell ref="B45:B46"/>
    <mergeCell ref="A17:A21"/>
    <mergeCell ref="A32:A44"/>
    <mergeCell ref="A45:A49"/>
    <mergeCell ref="D45:D46"/>
    <mergeCell ref="C45:C46"/>
    <mergeCell ref="E34:E44"/>
    <mergeCell ref="A27:A29"/>
    <mergeCell ref="A30:A31"/>
    <mergeCell ref="E4:E8"/>
    <mergeCell ref="N45:N46"/>
    <mergeCell ref="J45:J46"/>
    <mergeCell ref="L45:L46"/>
    <mergeCell ref="M45:M46"/>
    <mergeCell ref="I45:I46"/>
    <mergeCell ref="K45:K46"/>
  </mergeCells>
  <hyperlinks>
    <hyperlink ref="I8" r:id="rId1" xr:uid="{C32277DE-1D4E-4558-8AB0-6DB2A94270DC}"/>
    <hyperlink ref="I5" r:id="rId2" xr:uid="{B06951C5-160B-4C67-97DD-908ED355F091}"/>
    <hyperlink ref="I42" r:id="rId3" xr:uid="{F784BF7E-336C-40CC-8929-7A296AF17E76}"/>
    <hyperlink ref="I39" r:id="rId4" xr:uid="{B2949653-69A2-458E-9CF1-AB270A6BD980}"/>
    <hyperlink ref="I37" r:id="rId5" xr:uid="{60F866C7-CE80-4A46-9325-C2A97D6ACB48}"/>
    <hyperlink ref="I49" r:id="rId6" xr:uid="{D2BA6CD5-47F1-4759-A524-E476EB99EB92}"/>
    <hyperlink ref="I47" r:id="rId7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9D5E8BDB-F705-445B-B62A-E36A023830E0}"/>
    <hyperlink ref="I48" r:id="rId8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73D90356-7712-484D-B55E-A38314694E14}"/>
    <hyperlink ref="I6" r:id="rId9" xr:uid="{B4C053B6-D23A-4D9A-A382-FECA5791E580}"/>
    <hyperlink ref="I7" r:id="rId10" xr:uid="{9BDA070C-C73C-41A6-AAEC-C172FACA8595}"/>
    <hyperlink ref="I11" r:id="rId11" xr:uid="{270EC07F-0A55-45CC-9063-39DF9C81860A}"/>
    <hyperlink ref="I12" r:id="rId12" display="https://www.amazon.com/POPLAY-Beautiful-Marbles-Multiple-Whistle/dp/B0185GRQV6/ref=sr_1_1_sspa?keywords=marbles&amp;qid=1578680143&amp;s=toys-and-games&amp;sr=1-1-spons&amp;psc=1&amp;spLa=ZW5jcnlwdGVkUXVhbGlmaWVyPUExWU5MVUQ5RkszNlVQJmVuY3J5cHRlZElkPUEwOTU2NTk1MUE5VklDM1dRSUFKNiZlbmNyeXB0ZWRBZElkPUEwNjA3OTA4MURTUjFJNTQxSU9IUiZ3aWRnZXROYW1lPXNwX2F0ZiZhY3Rpb249Y2xpY2tSZWRpcmVjdCZkb05vdExvZ0NsaWNrPXRydWU=" xr:uid="{DD7814FA-FC41-48D7-8BD7-1B71420F816E}"/>
    <hyperlink ref="I13" r:id="rId13" display="https://www.amazon.com/dp/B07P24JYZD/ref=sspa_dk_detail_4?psc=1&amp;pd_rd_i=B07P24JYZD&amp;pd_rd_w=rEGLo&amp;pf_rd_p=45a72588-80f7-4414-9851-786f6c16d42b&amp;pd_rd_wg=osmyc&amp;pf_rd_r=GZ0JNVMJ3AYFJPPFA2KK&amp;pd_rd_r=04211569-58b1-4f4f-93e3-4553e99c2a44&amp;spLa=ZW5jcnlwdGVkUXVhbGlmaWVyPUEzNTJVT0o3RDAwRDc5JmVuY3J5cHRlZElkPUEwMjY0MDQzMTBVRTU3S0IwT1BUTyZlbmNyeXB0ZWRBZElkPUEwMTczNTkzMVRFMDM4NDdQR1RGSCZ3aWRnZXROYW1lPXNwX2RldGFpbCZhY3Rpb249Y2xpY2tSZWRpcmVjdCZkb05vdExvZ0NsaWNrPXRydWU=" xr:uid="{4AA50CAE-AC1E-4F2C-9EED-E29ECAD063D4}"/>
    <hyperlink ref="I2" r:id="rId14" xr:uid="{006F7E60-42C5-451F-AB26-0E736E2A19C5}"/>
    <hyperlink ref="I4" r:id="rId15" display="https://www.target.com/p/ziploc-storage-gallon-bags-38ct/-/A-12972026?ref=tgt_adv_XS000000&amp;AFID=google&amp;fndsrc=tmnv&amp;DFA=71700000055635978&amp;CPNG=PLA_DVM%2B0060H00000moYMFQA2-SCJ-2019-Ziploc-2H+Search-Flight&amp;adgroup=PLA_Ziploc&amp;LID=700000001393753pgs&amp;network=g&amp;device=c&amp;location=9031242&amp;gclid=CjwKCAiA3uDwBRBFEiwA1VsajIisB-PERf1BqU6EVkW127nHOtJ-NGt7M5800dUsUbfy4TjrE4uA_RoCnZQQAvD_BwE&amp;gclsrc=aw.ds" xr:uid="{C7C9CCD0-5BAD-4B81-B51D-97F7F8C8021F}"/>
    <hyperlink ref="I23" r:id="rId16" xr:uid="{F534CDC1-A380-46F6-BACD-5FC4319352FB}"/>
    <hyperlink ref="I28" r:id="rId17" xr:uid="{4D2B1567-D8B1-4CA6-947D-6DC1E660FA72}"/>
    <hyperlink ref="I29" r:id="rId18" xr:uid="{A5ED55AE-F225-4E2B-9316-BC71DD6ECA76}"/>
    <hyperlink ref="I38" r:id="rId19" xr:uid="{47406A98-93F6-4EC9-A21E-F9F479986BFC}"/>
    <hyperlink ref="I44" r:id="rId20" xr:uid="{377E3DA5-F36A-4A91-84CF-0D091CA43F29}"/>
  </hyperlinks>
  <pageMargins left="0.25" right="0.25" top="0.75" bottom="0.75" header="0.3" footer="0.3"/>
  <pageSetup paperSize="17" scale="58" fitToHeight="0" orientation="landscape" r:id="rId21"/>
  <headerFooter>
    <oddHeader>&amp;C4th Grade Supply List</oddHeader>
    <oddFooter>&amp;L4th Grade
Energy Transfer&amp;C&amp;P of &amp;N&amp;R4th Grade
Energy Transfer</oddFooter>
  </headerFooter>
  <legacyDrawing r:id="rId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N47"/>
  <sheetViews>
    <sheetView zoomScale="80" zoomScaleNormal="80" zoomScalePageLayoutView="80" workbookViewId="0">
      <pane ySplit="1" topLeftCell="A2" activePane="bottomLeft" state="frozen"/>
      <selection activeCell="V86" sqref="V86"/>
      <selection pane="bottomLeft" activeCell="C37" sqref="C37"/>
    </sheetView>
  </sheetViews>
  <sheetFormatPr defaultColWidth="5.28515625" defaultRowHeight="12.75" x14ac:dyDescent="0.2"/>
  <cols>
    <col min="1" max="1" width="9.42578125" style="23" customWidth="1"/>
    <col min="2" max="2" width="17.140625" style="1" customWidth="1"/>
    <col min="3" max="3" width="29.28515625" style="2" customWidth="1"/>
    <col min="4" max="4" width="26.42578125" style="2" customWidth="1"/>
    <col min="5" max="5" width="24.7109375" style="2" customWidth="1"/>
    <col min="6" max="6" width="13.7109375" style="2" bestFit="1" customWidth="1"/>
    <col min="7" max="7" width="11" style="1" customWidth="1"/>
    <col min="8" max="8" width="22.7109375" style="2" customWidth="1"/>
    <col min="9" max="9" width="30.7109375" style="2" customWidth="1"/>
    <col min="10" max="10" width="22" style="2" customWidth="1"/>
    <col min="11" max="11" width="9.42578125" style="3" customWidth="1"/>
    <col min="12" max="12" width="11.7109375" style="2" customWidth="1"/>
    <col min="13" max="13" width="7.7109375" style="1" customWidth="1"/>
    <col min="14" max="14" width="59.28515625" style="2" customWidth="1"/>
    <col min="15" max="16384" width="5.28515625" style="5"/>
  </cols>
  <sheetData>
    <row r="1" spans="1:14" s="10" customFormat="1" ht="51.75" thickBot="1" x14ac:dyDescent="0.25">
      <c r="A1" s="43" t="s">
        <v>77</v>
      </c>
      <c r="B1" s="43" t="s">
        <v>152</v>
      </c>
      <c r="C1" s="43" t="s">
        <v>6</v>
      </c>
      <c r="D1" s="43" t="s">
        <v>5</v>
      </c>
      <c r="E1" s="43" t="s">
        <v>47</v>
      </c>
      <c r="F1" s="43" t="s">
        <v>18</v>
      </c>
      <c r="G1" s="44" t="s">
        <v>74</v>
      </c>
      <c r="H1" s="44" t="s">
        <v>17</v>
      </c>
      <c r="I1" s="43" t="s">
        <v>13</v>
      </c>
      <c r="J1" s="43" t="s">
        <v>14</v>
      </c>
      <c r="K1" s="45" t="s">
        <v>12</v>
      </c>
      <c r="L1" s="43" t="s">
        <v>15</v>
      </c>
      <c r="M1" s="44" t="s">
        <v>16</v>
      </c>
      <c r="N1" s="43" t="s">
        <v>5</v>
      </c>
    </row>
    <row r="2" spans="1:14" s="20" customFormat="1" ht="61.5" customHeight="1" thickTop="1" thickBot="1" x14ac:dyDescent="0.25">
      <c r="A2" s="135" t="s">
        <v>91</v>
      </c>
      <c r="B2" s="146" t="s">
        <v>66</v>
      </c>
      <c r="C2" s="147" t="s">
        <v>241</v>
      </c>
      <c r="D2" s="147" t="s">
        <v>294</v>
      </c>
      <c r="E2" s="146" t="s">
        <v>136</v>
      </c>
      <c r="F2" s="148" t="s">
        <v>29</v>
      </c>
      <c r="G2" s="146">
        <f>LOOKUP($F2,'Classroom QTY'!$D$4:$E$15)</f>
        <v>8</v>
      </c>
      <c r="H2" s="147" t="s">
        <v>239</v>
      </c>
      <c r="I2" s="149" t="s">
        <v>238</v>
      </c>
      <c r="J2" s="147" t="s">
        <v>240</v>
      </c>
      <c r="K2" s="150">
        <v>44.99</v>
      </c>
      <c r="L2" s="147" t="s">
        <v>11</v>
      </c>
      <c r="M2" s="146">
        <v>8</v>
      </c>
      <c r="N2" s="146"/>
    </row>
    <row r="3" spans="1:14" s="20" customFormat="1" ht="61.5" customHeight="1" thickTop="1" x14ac:dyDescent="0.2">
      <c r="A3" s="27" t="s">
        <v>83</v>
      </c>
      <c r="B3" s="47" t="s">
        <v>66</v>
      </c>
      <c r="C3" s="92" t="s">
        <v>242</v>
      </c>
      <c r="D3" s="92" t="s">
        <v>174</v>
      </c>
      <c r="E3" s="46" t="s">
        <v>97</v>
      </c>
      <c r="F3" s="46" t="s">
        <v>3</v>
      </c>
      <c r="G3" s="47">
        <f>LOOKUP($F3,'Classroom QTY'!$D$4:$E$15)</f>
        <v>1</v>
      </c>
      <c r="H3" s="151"/>
      <c r="I3" s="151"/>
      <c r="J3" s="47"/>
      <c r="K3" s="152"/>
      <c r="L3" s="47"/>
      <c r="M3" s="47"/>
      <c r="N3" s="47"/>
    </row>
    <row r="4" spans="1:14" ht="25.5" x14ac:dyDescent="0.2">
      <c r="A4" s="76" t="s">
        <v>93</v>
      </c>
      <c r="B4" s="40" t="s">
        <v>65</v>
      </c>
      <c r="C4" s="31" t="s">
        <v>135</v>
      </c>
      <c r="D4" s="31" t="s">
        <v>243</v>
      </c>
      <c r="E4" s="31" t="s">
        <v>181</v>
      </c>
      <c r="F4" s="31" t="s">
        <v>4</v>
      </c>
      <c r="G4" s="41">
        <f>LOOKUP($F4,'Classroom QTY'!$D$4:$E$15)</f>
        <v>1</v>
      </c>
      <c r="H4" s="31"/>
      <c r="I4" s="31"/>
      <c r="J4" s="31"/>
      <c r="K4" s="4"/>
      <c r="L4" s="31"/>
      <c r="M4" s="40"/>
      <c r="N4" s="31"/>
    </row>
    <row r="5" spans="1:14" s="20" customFormat="1" ht="72.75" customHeight="1" x14ac:dyDescent="0.2">
      <c r="A5" s="76"/>
      <c r="B5" s="50" t="s">
        <v>66</v>
      </c>
      <c r="C5" s="49" t="s">
        <v>244</v>
      </c>
      <c r="D5" s="63" t="s">
        <v>297</v>
      </c>
      <c r="E5" s="55" t="s">
        <v>97</v>
      </c>
      <c r="F5" s="55" t="s">
        <v>3</v>
      </c>
      <c r="G5" s="50">
        <f>LOOKUP($F5,'Classroom QTY'!$D$4:$E$15)</f>
        <v>1</v>
      </c>
      <c r="H5" s="55" t="s">
        <v>250</v>
      </c>
      <c r="I5" s="130" t="s">
        <v>249</v>
      </c>
      <c r="J5" s="55" t="s">
        <v>185</v>
      </c>
      <c r="K5" s="153">
        <v>7.01</v>
      </c>
      <c r="L5" s="55" t="s">
        <v>11</v>
      </c>
      <c r="M5" s="50">
        <v>1</v>
      </c>
      <c r="N5" s="55"/>
    </row>
    <row r="6" spans="1:14" s="20" customFormat="1" ht="15" customHeight="1" x14ac:dyDescent="0.2">
      <c r="A6" s="76"/>
      <c r="B6" s="50" t="s">
        <v>66</v>
      </c>
      <c r="C6" s="49" t="s">
        <v>245</v>
      </c>
      <c r="D6" s="63"/>
      <c r="E6" s="55" t="s">
        <v>104</v>
      </c>
      <c r="F6" s="55" t="s">
        <v>105</v>
      </c>
      <c r="G6" s="50">
        <f>LOOKUP($F6,'Classroom QTY'!$D$4:$E$15)</f>
        <v>2</v>
      </c>
      <c r="H6" s="55" t="s">
        <v>251</v>
      </c>
      <c r="I6" s="133" t="s">
        <v>164</v>
      </c>
      <c r="J6" s="55" t="s">
        <v>61</v>
      </c>
      <c r="K6" s="153">
        <v>1</v>
      </c>
      <c r="L6" s="55" t="s">
        <v>11</v>
      </c>
      <c r="M6" s="50">
        <v>2</v>
      </c>
      <c r="N6" s="55"/>
    </row>
    <row r="7" spans="1:14" s="20" customFormat="1" ht="15" customHeight="1" x14ac:dyDescent="0.2">
      <c r="A7" s="76"/>
      <c r="B7" s="50" t="s">
        <v>66</v>
      </c>
      <c r="C7" s="49" t="s">
        <v>246</v>
      </c>
      <c r="D7" s="63"/>
      <c r="E7" s="55" t="s">
        <v>97</v>
      </c>
      <c r="F7" s="55" t="s">
        <v>3</v>
      </c>
      <c r="G7" s="50">
        <f>LOOKUP($F7,'Classroom QTY'!$D$4:$E$15)</f>
        <v>1</v>
      </c>
      <c r="H7" s="55" t="s">
        <v>92</v>
      </c>
      <c r="I7" s="133" t="s">
        <v>164</v>
      </c>
      <c r="J7" s="55" t="s">
        <v>61</v>
      </c>
      <c r="K7" s="153">
        <v>1</v>
      </c>
      <c r="L7" s="55" t="s">
        <v>11</v>
      </c>
      <c r="M7" s="50">
        <v>1</v>
      </c>
      <c r="N7" s="55"/>
    </row>
    <row r="8" spans="1:14" s="20" customFormat="1" ht="38.25" x14ac:dyDescent="0.2">
      <c r="A8" s="76"/>
      <c r="B8" s="50" t="s">
        <v>66</v>
      </c>
      <c r="C8" s="49" t="s">
        <v>298</v>
      </c>
      <c r="D8" s="63"/>
      <c r="E8" s="55" t="s">
        <v>97</v>
      </c>
      <c r="F8" s="55" t="s">
        <v>3</v>
      </c>
      <c r="G8" s="50">
        <f>LOOKUP($F8,'Classroom QTY'!$D$4:$E$15)</f>
        <v>1</v>
      </c>
      <c r="H8" s="55" t="s">
        <v>37</v>
      </c>
      <c r="I8" s="154"/>
      <c r="J8" s="55"/>
      <c r="K8" s="153"/>
      <c r="L8" s="55"/>
      <c r="M8" s="50"/>
      <c r="N8" s="55"/>
    </row>
    <row r="9" spans="1:14" s="20" customFormat="1" ht="51" x14ac:dyDescent="0.2">
      <c r="A9" s="76"/>
      <c r="B9" s="50" t="s">
        <v>66</v>
      </c>
      <c r="C9" s="49" t="s">
        <v>247</v>
      </c>
      <c r="D9" s="63"/>
      <c r="E9" s="55" t="s">
        <v>97</v>
      </c>
      <c r="F9" s="55" t="s">
        <v>3</v>
      </c>
      <c r="G9" s="50">
        <f>LOOKUP($F9,'Classroom QTY'!$D$4:$E$15)</f>
        <v>1</v>
      </c>
      <c r="H9" s="55" t="s">
        <v>36</v>
      </c>
      <c r="I9" s="53" t="s">
        <v>114</v>
      </c>
      <c r="J9" s="55" t="s">
        <v>10</v>
      </c>
      <c r="K9" s="153">
        <v>19.989999999999998</v>
      </c>
      <c r="L9" s="55" t="s">
        <v>252</v>
      </c>
      <c r="M9" s="50">
        <v>1</v>
      </c>
      <c r="N9" s="55"/>
    </row>
    <row r="10" spans="1:14" s="20" customFormat="1" ht="25.5" x14ac:dyDescent="0.2">
      <c r="A10" s="76"/>
      <c r="B10" s="50" t="s">
        <v>66</v>
      </c>
      <c r="C10" s="49" t="s">
        <v>248</v>
      </c>
      <c r="D10" s="63"/>
      <c r="E10" s="55" t="s">
        <v>97</v>
      </c>
      <c r="F10" s="55" t="s">
        <v>3</v>
      </c>
      <c r="G10" s="50">
        <f>LOOKUP($F10,'Classroom QTY'!$D$4:$E$15)</f>
        <v>1</v>
      </c>
      <c r="H10" s="55" t="s">
        <v>35</v>
      </c>
      <c r="I10" s="55" t="s">
        <v>253</v>
      </c>
      <c r="J10" s="55" t="s">
        <v>26</v>
      </c>
      <c r="K10" s="153">
        <v>1</v>
      </c>
      <c r="L10" s="55" t="s">
        <v>11</v>
      </c>
      <c r="M10" s="50">
        <v>1</v>
      </c>
      <c r="N10" s="55"/>
    </row>
    <row r="11" spans="1:14" s="20" customFormat="1" x14ac:dyDescent="0.2">
      <c r="A11" s="76"/>
      <c r="B11" s="50" t="s">
        <v>66</v>
      </c>
      <c r="C11" s="49" t="s">
        <v>254</v>
      </c>
      <c r="D11" s="63"/>
      <c r="E11" s="55" t="s">
        <v>97</v>
      </c>
      <c r="F11" s="55" t="s">
        <v>3</v>
      </c>
      <c r="G11" s="50">
        <f>LOOKUP($F11,'Classroom QTY'!$D$4:$E$15)</f>
        <v>1</v>
      </c>
      <c r="H11" s="55" t="s">
        <v>34</v>
      </c>
      <c r="I11" s="55" t="s">
        <v>253</v>
      </c>
      <c r="J11" s="55" t="s">
        <v>26</v>
      </c>
      <c r="K11" s="153">
        <v>1</v>
      </c>
      <c r="L11" s="55" t="s">
        <v>11</v>
      </c>
      <c r="M11" s="50">
        <v>1</v>
      </c>
      <c r="N11" s="55"/>
    </row>
    <row r="12" spans="1:14" s="20" customFormat="1" ht="75" customHeight="1" thickBot="1" x14ac:dyDescent="0.25">
      <c r="A12" s="77"/>
      <c r="B12" s="56" t="s">
        <v>66</v>
      </c>
      <c r="C12" s="57" t="s">
        <v>257</v>
      </c>
      <c r="D12" s="128"/>
      <c r="E12" s="60" t="s">
        <v>106</v>
      </c>
      <c r="F12" s="60" t="s">
        <v>107</v>
      </c>
      <c r="G12" s="56">
        <f>LOOKUP($F12,'Classroom QTY'!$D$4:$E$15)</f>
        <v>3</v>
      </c>
      <c r="H12" s="60" t="s">
        <v>33</v>
      </c>
      <c r="I12" s="155" t="s">
        <v>123</v>
      </c>
      <c r="J12" s="60" t="s">
        <v>124</v>
      </c>
      <c r="K12" s="156">
        <v>2.79</v>
      </c>
      <c r="L12" s="60" t="s">
        <v>252</v>
      </c>
      <c r="M12" s="56">
        <v>1</v>
      </c>
      <c r="N12" s="60"/>
    </row>
    <row r="13" spans="1:14" ht="26.25" thickTop="1" x14ac:dyDescent="0.2">
      <c r="A13" s="136" t="s">
        <v>84</v>
      </c>
      <c r="B13" s="30" t="s">
        <v>65</v>
      </c>
      <c r="C13" s="15" t="s">
        <v>255</v>
      </c>
      <c r="D13" s="15" t="s">
        <v>259</v>
      </c>
      <c r="E13" s="15" t="s">
        <v>94</v>
      </c>
      <c r="F13" s="15" t="s">
        <v>96</v>
      </c>
      <c r="G13" s="83">
        <f>LOOKUP($F13,'Classroom QTY'!$D$4:$E$15)</f>
        <v>34</v>
      </c>
      <c r="H13" s="15" t="s">
        <v>31</v>
      </c>
      <c r="I13" s="91" t="s">
        <v>256</v>
      </c>
      <c r="J13" s="15"/>
      <c r="K13" s="11"/>
      <c r="L13" s="15"/>
      <c r="M13" s="30"/>
      <c r="N13" s="15"/>
    </row>
    <row r="14" spans="1:14" s="20" customFormat="1" ht="51" x14ac:dyDescent="0.2">
      <c r="A14" s="78"/>
      <c r="B14" s="50" t="s">
        <v>66</v>
      </c>
      <c r="C14" s="55" t="s">
        <v>258</v>
      </c>
      <c r="D14" s="55" t="s">
        <v>259</v>
      </c>
      <c r="E14" s="55" t="s">
        <v>94</v>
      </c>
      <c r="F14" s="55" t="s">
        <v>96</v>
      </c>
      <c r="G14" s="50">
        <f>LOOKUP($F14,'Classroom QTY'!$D$4:$E$15)</f>
        <v>34</v>
      </c>
      <c r="H14" s="55" t="s">
        <v>32</v>
      </c>
      <c r="I14" s="53" t="s">
        <v>115</v>
      </c>
      <c r="J14" s="55" t="s">
        <v>10</v>
      </c>
      <c r="K14" s="153">
        <v>6.1</v>
      </c>
      <c r="L14" s="55" t="s">
        <v>121</v>
      </c>
      <c r="M14" s="50">
        <v>2</v>
      </c>
      <c r="N14" s="55"/>
    </row>
    <row r="15" spans="1:14" x14ac:dyDescent="0.2">
      <c r="A15" s="78" t="s">
        <v>85</v>
      </c>
      <c r="B15" s="40" t="s">
        <v>65</v>
      </c>
      <c r="C15" s="31" t="s">
        <v>260</v>
      </c>
      <c r="D15" s="31" t="s">
        <v>262</v>
      </c>
      <c r="E15" s="31" t="s">
        <v>9</v>
      </c>
      <c r="F15" s="31" t="s">
        <v>23</v>
      </c>
      <c r="G15" s="41">
        <f>LOOKUP($F15,'Classroom QTY'!$D$4:$E$15)</f>
        <v>34</v>
      </c>
      <c r="H15" s="31"/>
      <c r="I15" s="31"/>
      <c r="J15" s="31"/>
      <c r="K15" s="4"/>
      <c r="L15" s="31"/>
      <c r="M15" s="40"/>
      <c r="N15" s="31"/>
    </row>
    <row r="16" spans="1:14" ht="25.5" x14ac:dyDescent="0.2">
      <c r="A16" s="78"/>
      <c r="B16" s="40" t="s">
        <v>65</v>
      </c>
      <c r="C16" s="31" t="s">
        <v>261</v>
      </c>
      <c r="D16" s="31" t="s">
        <v>262</v>
      </c>
      <c r="E16" s="31" t="s">
        <v>182</v>
      </c>
      <c r="F16" s="31" t="s">
        <v>4</v>
      </c>
      <c r="G16" s="41">
        <f>LOOKUP($F16,'Classroom QTY'!$D$4:$E$15)</f>
        <v>1</v>
      </c>
      <c r="H16" s="31"/>
      <c r="I16" s="31"/>
      <c r="J16" s="31"/>
      <c r="K16" s="4"/>
      <c r="L16" s="31"/>
      <c r="M16" s="40"/>
      <c r="N16" s="31"/>
    </row>
    <row r="17" spans="1:14" ht="13.5" thickBot="1" x14ac:dyDescent="0.25">
      <c r="A17" s="137"/>
      <c r="B17" s="138" t="s">
        <v>65</v>
      </c>
      <c r="C17" s="139" t="s">
        <v>263</v>
      </c>
      <c r="D17" s="139" t="s">
        <v>265</v>
      </c>
      <c r="E17" s="139" t="s">
        <v>182</v>
      </c>
      <c r="F17" s="139" t="s">
        <v>4</v>
      </c>
      <c r="G17" s="32">
        <f>LOOKUP($F17,'Classroom QTY'!$D$4:$E$15)</f>
        <v>1</v>
      </c>
      <c r="H17" s="139"/>
      <c r="I17" s="139"/>
      <c r="J17" s="139"/>
      <c r="K17" s="140"/>
      <c r="L17" s="139"/>
      <c r="M17" s="138"/>
      <c r="N17" s="139"/>
    </row>
    <row r="18" spans="1:14" ht="67.5" customHeight="1" thickTop="1" x14ac:dyDescent="0.2">
      <c r="A18" s="22" t="s">
        <v>86</v>
      </c>
      <c r="B18" s="39" t="s">
        <v>65</v>
      </c>
      <c r="C18" s="14" t="s">
        <v>137</v>
      </c>
      <c r="D18" s="14" t="s">
        <v>295</v>
      </c>
      <c r="E18" s="14" t="s">
        <v>264</v>
      </c>
      <c r="F18" s="14" t="s">
        <v>108</v>
      </c>
      <c r="G18" s="28">
        <f>LOOKUP($F18,'Classroom QTY'!$D$4:$E$15)+1</f>
        <v>18</v>
      </c>
      <c r="H18" s="14"/>
      <c r="I18" s="14"/>
      <c r="J18" s="14"/>
      <c r="K18" s="12"/>
      <c r="L18" s="14"/>
      <c r="M18" s="39"/>
      <c r="N18" s="14"/>
    </row>
    <row r="19" spans="1:14" ht="25.5" x14ac:dyDescent="0.2">
      <c r="A19" s="69" t="s">
        <v>87</v>
      </c>
      <c r="B19" s="40" t="s">
        <v>65</v>
      </c>
      <c r="C19" s="31" t="s">
        <v>138</v>
      </c>
      <c r="D19" s="31" t="s">
        <v>296</v>
      </c>
      <c r="E19" s="31" t="s">
        <v>264</v>
      </c>
      <c r="F19" s="31" t="s">
        <v>108</v>
      </c>
      <c r="G19" s="41">
        <f>LOOKUP($F19,'Classroom QTY'!$D$4:$E$15)+1</f>
        <v>18</v>
      </c>
      <c r="H19" s="31"/>
      <c r="I19" s="31"/>
      <c r="J19" s="31"/>
      <c r="K19" s="4"/>
      <c r="L19" s="31"/>
      <c r="M19" s="40"/>
      <c r="N19" s="31"/>
    </row>
    <row r="20" spans="1:14" ht="44.25" customHeight="1" thickBot="1" x14ac:dyDescent="0.25">
      <c r="A20" s="70"/>
      <c r="B20" s="18" t="s">
        <v>65</v>
      </c>
      <c r="C20" s="19" t="s">
        <v>139</v>
      </c>
      <c r="D20" s="19" t="s">
        <v>198</v>
      </c>
      <c r="E20" s="19" t="s">
        <v>264</v>
      </c>
      <c r="F20" s="19" t="s">
        <v>108</v>
      </c>
      <c r="G20" s="42">
        <f>LOOKUP($F20,'Classroom QTY'!$D$4:$E$15)+1</f>
        <v>18</v>
      </c>
      <c r="H20" s="19"/>
      <c r="I20" s="19"/>
      <c r="J20" s="19"/>
      <c r="K20" s="13"/>
      <c r="L20" s="19"/>
      <c r="M20" s="18"/>
      <c r="N20" s="19"/>
    </row>
    <row r="21" spans="1:14" ht="13.5" thickTop="1" x14ac:dyDescent="0.2">
      <c r="A21" s="141" t="s">
        <v>88</v>
      </c>
      <c r="B21" s="30" t="s">
        <v>65</v>
      </c>
      <c r="C21" s="15" t="s">
        <v>140</v>
      </c>
      <c r="D21" s="15" t="s">
        <v>209</v>
      </c>
      <c r="E21" s="15" t="s">
        <v>81</v>
      </c>
      <c r="F21" s="15" t="s">
        <v>1</v>
      </c>
      <c r="G21" s="83">
        <f>LOOKUP($F21,'Classroom QTY'!$D$4:$E$15)</f>
        <v>8</v>
      </c>
      <c r="H21" s="15"/>
      <c r="I21" s="15"/>
      <c r="J21" s="15"/>
      <c r="K21" s="11"/>
      <c r="L21" s="15"/>
      <c r="M21" s="30"/>
      <c r="N21" s="15"/>
    </row>
    <row r="22" spans="1:14" ht="31.5" customHeight="1" x14ac:dyDescent="0.2">
      <c r="A22" s="71"/>
      <c r="B22" s="40" t="s">
        <v>65</v>
      </c>
      <c r="C22" s="31" t="s">
        <v>268</v>
      </c>
      <c r="D22" s="31" t="s">
        <v>203</v>
      </c>
      <c r="E22" s="31" t="s">
        <v>81</v>
      </c>
      <c r="F22" s="31" t="s">
        <v>1</v>
      </c>
      <c r="G22" s="41">
        <f>LOOKUP($F22,'Classroom QTY'!$D$4:$E$15)</f>
        <v>8</v>
      </c>
      <c r="H22" s="31"/>
      <c r="I22" s="31"/>
      <c r="J22" s="31"/>
      <c r="K22" s="4"/>
      <c r="L22" s="31"/>
      <c r="M22" s="40"/>
      <c r="N22" s="31"/>
    </row>
    <row r="23" spans="1:14" s="20" customFormat="1" ht="52.5" customHeight="1" x14ac:dyDescent="0.2">
      <c r="A23" s="71"/>
      <c r="B23" s="50" t="s">
        <v>66</v>
      </c>
      <c r="C23" s="55" t="s">
        <v>269</v>
      </c>
      <c r="D23" s="55" t="s">
        <v>203</v>
      </c>
      <c r="E23" s="55" t="s">
        <v>73</v>
      </c>
      <c r="F23" s="55" t="s">
        <v>101</v>
      </c>
      <c r="G23" s="50">
        <f>LOOKUP($F23,'Classroom QTY'!$D$4:$E$15)</f>
        <v>16</v>
      </c>
      <c r="H23" s="55" t="s">
        <v>266</v>
      </c>
      <c r="I23" s="55" t="s">
        <v>253</v>
      </c>
      <c r="J23" s="55"/>
      <c r="K23" s="153"/>
      <c r="L23" s="55"/>
      <c r="M23" s="50"/>
      <c r="N23" s="55"/>
    </row>
    <row r="24" spans="1:14" ht="25.5" x14ac:dyDescent="0.2">
      <c r="A24" s="71" t="s">
        <v>89</v>
      </c>
      <c r="B24" s="40" t="s">
        <v>65</v>
      </c>
      <c r="C24" s="31" t="s">
        <v>267</v>
      </c>
      <c r="D24" s="31"/>
      <c r="E24" s="31" t="s">
        <v>9</v>
      </c>
      <c r="F24" s="31" t="s">
        <v>23</v>
      </c>
      <c r="G24" s="41">
        <f>LOOKUP($F24,'Classroom QTY'!$D$4:$E$15)</f>
        <v>34</v>
      </c>
      <c r="H24" s="31"/>
      <c r="I24" s="31"/>
      <c r="J24" s="31"/>
      <c r="K24" s="4"/>
      <c r="L24" s="31"/>
      <c r="M24" s="40"/>
      <c r="N24" s="31"/>
    </row>
    <row r="25" spans="1:14" s="20" customFormat="1" ht="110.25" customHeight="1" x14ac:dyDescent="0.2">
      <c r="A25" s="71"/>
      <c r="B25" s="50" t="s">
        <v>66</v>
      </c>
      <c r="C25" s="55" t="s">
        <v>270</v>
      </c>
      <c r="D25" s="63" t="s">
        <v>299</v>
      </c>
      <c r="E25" s="55" t="s">
        <v>81</v>
      </c>
      <c r="F25" s="55" t="s">
        <v>1</v>
      </c>
      <c r="G25" s="50">
        <f>LOOKUP($F25,'Classroom QTY'!$D$4:$E$15)</f>
        <v>8</v>
      </c>
      <c r="H25" s="55" t="s">
        <v>272</v>
      </c>
      <c r="I25" s="55" t="s">
        <v>253</v>
      </c>
      <c r="J25" s="55"/>
      <c r="K25" s="153"/>
      <c r="L25" s="55"/>
      <c r="M25" s="50"/>
      <c r="N25" s="55"/>
    </row>
    <row r="26" spans="1:14" s="20" customFormat="1" ht="15" customHeight="1" x14ac:dyDescent="0.2">
      <c r="A26" s="71"/>
      <c r="B26" s="50" t="s">
        <v>66</v>
      </c>
      <c r="C26" s="55" t="s">
        <v>142</v>
      </c>
      <c r="D26" s="63"/>
      <c r="E26" s="55" t="s">
        <v>81</v>
      </c>
      <c r="F26" s="55" t="s">
        <v>1</v>
      </c>
      <c r="G26" s="50">
        <f>LOOKUP($F26,'Classroom QTY'!$D$4:$E$15)</f>
        <v>8</v>
      </c>
      <c r="H26" s="55"/>
      <c r="I26" s="157"/>
      <c r="J26" s="55"/>
      <c r="K26" s="153"/>
      <c r="L26" s="55"/>
      <c r="M26" s="50"/>
      <c r="N26" s="55"/>
    </row>
    <row r="27" spans="1:14" s="20" customFormat="1" ht="72.75" customHeight="1" thickBot="1" x14ac:dyDescent="0.25">
      <c r="A27" s="72"/>
      <c r="B27" s="123" t="s">
        <v>66</v>
      </c>
      <c r="C27" s="158" t="s">
        <v>273</v>
      </c>
      <c r="D27" s="125"/>
      <c r="E27" s="158" t="s">
        <v>141</v>
      </c>
      <c r="F27" s="158" t="s">
        <v>109</v>
      </c>
      <c r="G27" s="123">
        <v>40</v>
      </c>
      <c r="H27" s="158" t="s">
        <v>276</v>
      </c>
      <c r="I27" s="129" t="s">
        <v>275</v>
      </c>
      <c r="J27" s="158" t="s">
        <v>7</v>
      </c>
      <c r="K27" s="159">
        <v>6.98</v>
      </c>
      <c r="L27" s="158" t="s">
        <v>277</v>
      </c>
      <c r="M27" s="123"/>
      <c r="N27" s="158" t="s">
        <v>274</v>
      </c>
    </row>
    <row r="28" spans="1:14" ht="21.75" customHeight="1" thickTop="1" x14ac:dyDescent="0.2">
      <c r="A28" s="73" t="s">
        <v>122</v>
      </c>
      <c r="B28" s="39" t="s">
        <v>65</v>
      </c>
      <c r="C28" s="14" t="s">
        <v>143</v>
      </c>
      <c r="D28" s="14" t="s">
        <v>211</v>
      </c>
      <c r="E28" s="14" t="s">
        <v>9</v>
      </c>
      <c r="F28" s="14" t="s">
        <v>23</v>
      </c>
      <c r="G28" s="28">
        <f>LOOKUP($F28,'Classroom QTY'!$D$4:$E$15)</f>
        <v>34</v>
      </c>
      <c r="H28" s="14"/>
      <c r="I28" s="14"/>
      <c r="J28" s="14"/>
      <c r="K28" s="12"/>
      <c r="L28" s="14"/>
      <c r="M28" s="39"/>
      <c r="N28" s="14"/>
    </row>
    <row r="29" spans="1:14" ht="35.25" customHeight="1" x14ac:dyDescent="0.2">
      <c r="A29" s="74"/>
      <c r="B29" s="40" t="s">
        <v>65</v>
      </c>
      <c r="C29" s="31" t="s">
        <v>144</v>
      </c>
      <c r="D29" s="31" t="s">
        <v>211</v>
      </c>
      <c r="E29" s="31" t="s">
        <v>81</v>
      </c>
      <c r="F29" s="31" t="s">
        <v>1</v>
      </c>
      <c r="G29" s="41">
        <f>LOOKUP($F29,'Classroom QTY'!$D$4:$E$15)</f>
        <v>8</v>
      </c>
      <c r="H29" s="31"/>
      <c r="I29" s="31"/>
      <c r="J29" s="31"/>
      <c r="K29" s="4"/>
      <c r="L29" s="31"/>
      <c r="M29" s="40"/>
      <c r="N29" s="31"/>
    </row>
    <row r="30" spans="1:14" ht="25.5" x14ac:dyDescent="0.2">
      <c r="A30" s="74"/>
      <c r="B30" s="40" t="s">
        <v>65</v>
      </c>
      <c r="C30" s="31" t="s">
        <v>145</v>
      </c>
      <c r="D30" s="31" t="s">
        <v>211</v>
      </c>
      <c r="E30" s="31" t="s">
        <v>181</v>
      </c>
      <c r="F30" s="31" t="s">
        <v>4</v>
      </c>
      <c r="G30" s="41">
        <f>LOOKUP($F30,'Classroom QTY'!$D$4:$E$15)</f>
        <v>1</v>
      </c>
      <c r="H30" s="31"/>
      <c r="I30" s="31"/>
      <c r="J30" s="31"/>
      <c r="K30" s="4"/>
      <c r="L30" s="31"/>
      <c r="M30" s="40"/>
      <c r="N30" s="31"/>
    </row>
    <row r="31" spans="1:14" s="20" customFormat="1" ht="66.75" customHeight="1" x14ac:dyDescent="0.2">
      <c r="A31" s="74"/>
      <c r="B31" s="50" t="s">
        <v>66</v>
      </c>
      <c r="C31" s="55" t="s">
        <v>278</v>
      </c>
      <c r="D31" s="63" t="s">
        <v>300</v>
      </c>
      <c r="E31" s="55" t="s">
        <v>90</v>
      </c>
      <c r="F31" s="55" t="s">
        <v>101</v>
      </c>
      <c r="G31" s="50">
        <f>LOOKUP($F31,'Classroom QTY'!$D$4:$E$15)</f>
        <v>16</v>
      </c>
      <c r="H31" s="55" t="s">
        <v>284</v>
      </c>
      <c r="I31" s="130" t="s">
        <v>283</v>
      </c>
      <c r="J31" s="55" t="s">
        <v>30</v>
      </c>
      <c r="K31" s="153">
        <v>24.99</v>
      </c>
      <c r="L31" s="55" t="s">
        <v>180</v>
      </c>
      <c r="M31" s="50">
        <v>2</v>
      </c>
      <c r="N31" s="55"/>
    </row>
    <row r="32" spans="1:14" s="20" customFormat="1" x14ac:dyDescent="0.2">
      <c r="A32" s="74"/>
      <c r="B32" s="50" t="s">
        <v>66</v>
      </c>
      <c r="C32" s="55" t="s">
        <v>279</v>
      </c>
      <c r="D32" s="63"/>
      <c r="E32" s="55" t="s">
        <v>90</v>
      </c>
      <c r="F32" s="55" t="s">
        <v>101</v>
      </c>
      <c r="G32" s="50">
        <f>LOOKUP($F32,'Classroom QTY'!$D$4:$E$15)</f>
        <v>16</v>
      </c>
      <c r="H32" s="55" t="s">
        <v>120</v>
      </c>
      <c r="I32" s="160" t="s">
        <v>164</v>
      </c>
      <c r="J32" s="55" t="s">
        <v>61</v>
      </c>
      <c r="K32" s="153">
        <v>1</v>
      </c>
      <c r="L32" s="55" t="s">
        <v>11</v>
      </c>
      <c r="M32" s="50">
        <v>1</v>
      </c>
      <c r="N32" s="55"/>
    </row>
    <row r="33" spans="1:14" s="20" customFormat="1" ht="93.75" customHeight="1" x14ac:dyDescent="0.2">
      <c r="A33" s="74"/>
      <c r="B33" s="50" t="s">
        <v>66</v>
      </c>
      <c r="C33" s="55" t="s">
        <v>146</v>
      </c>
      <c r="D33" s="63"/>
      <c r="E33" s="55" t="s">
        <v>81</v>
      </c>
      <c r="F33" s="55" t="s">
        <v>1</v>
      </c>
      <c r="G33" s="50">
        <f>LOOKUP($F33,'Classroom QTY'!$D$4:$E$15)</f>
        <v>8</v>
      </c>
      <c r="H33" s="55" t="s">
        <v>286</v>
      </c>
      <c r="I33" s="130" t="s">
        <v>285</v>
      </c>
      <c r="J33" s="55" t="s">
        <v>79</v>
      </c>
      <c r="K33" s="153">
        <v>9.99</v>
      </c>
      <c r="L33" s="55" t="s">
        <v>11</v>
      </c>
      <c r="M33" s="50">
        <v>8</v>
      </c>
      <c r="N33" s="55"/>
    </row>
    <row r="34" spans="1:14" s="20" customFormat="1" x14ac:dyDescent="0.2">
      <c r="A34" s="74"/>
      <c r="B34" s="50" t="s">
        <v>66</v>
      </c>
      <c r="C34" s="55" t="s">
        <v>28</v>
      </c>
      <c r="D34" s="63"/>
      <c r="E34" s="55" t="s">
        <v>97</v>
      </c>
      <c r="F34" s="55" t="s">
        <v>3</v>
      </c>
      <c r="G34" s="50">
        <f>LOOKUP($F34,'Classroom QTY'!$D$4:$E$15)</f>
        <v>1</v>
      </c>
      <c r="H34" s="55" t="s">
        <v>27</v>
      </c>
      <c r="I34" s="160" t="s">
        <v>164</v>
      </c>
      <c r="J34" s="55" t="s">
        <v>61</v>
      </c>
      <c r="K34" s="153">
        <v>1</v>
      </c>
      <c r="L34" s="55" t="s">
        <v>11</v>
      </c>
      <c r="M34" s="50">
        <v>1</v>
      </c>
      <c r="N34" s="55"/>
    </row>
    <row r="35" spans="1:14" s="20" customFormat="1" x14ac:dyDescent="0.2">
      <c r="A35" s="74"/>
      <c r="B35" s="50" t="s">
        <v>66</v>
      </c>
      <c r="C35" s="55" t="s">
        <v>20</v>
      </c>
      <c r="D35" s="63"/>
      <c r="E35" s="55" t="s">
        <v>97</v>
      </c>
      <c r="F35" s="55" t="s">
        <v>3</v>
      </c>
      <c r="G35" s="50">
        <f>LOOKUP($F35,'Classroom QTY'!$D$4:$E$15)</f>
        <v>1</v>
      </c>
      <c r="H35" s="55" t="s">
        <v>20</v>
      </c>
      <c r="I35" s="160" t="s">
        <v>164</v>
      </c>
      <c r="J35" s="55" t="s">
        <v>61</v>
      </c>
      <c r="K35" s="153">
        <v>1</v>
      </c>
      <c r="L35" s="55" t="s">
        <v>11</v>
      </c>
      <c r="M35" s="50">
        <v>1</v>
      </c>
      <c r="N35" s="55"/>
    </row>
    <row r="36" spans="1:14" s="20" customFormat="1" ht="48" customHeight="1" x14ac:dyDescent="0.2">
      <c r="A36" s="74"/>
      <c r="B36" s="50" t="s">
        <v>66</v>
      </c>
      <c r="C36" s="55" t="s">
        <v>281</v>
      </c>
      <c r="D36" s="63"/>
      <c r="E36" s="55" t="s">
        <v>81</v>
      </c>
      <c r="F36" s="55" t="s">
        <v>1</v>
      </c>
      <c r="G36" s="50">
        <f>LOOKUP($F36,'Classroom QTY'!$D$4:$E$15)</f>
        <v>8</v>
      </c>
      <c r="H36" s="55" t="s">
        <v>67</v>
      </c>
      <c r="I36" s="130" t="s">
        <v>287</v>
      </c>
      <c r="J36" s="55" t="s">
        <v>288</v>
      </c>
      <c r="K36" s="153">
        <v>1.8</v>
      </c>
      <c r="L36" s="55" t="s">
        <v>11</v>
      </c>
      <c r="M36" s="50">
        <v>8</v>
      </c>
      <c r="N36" s="55"/>
    </row>
    <row r="37" spans="1:14" s="20" customFormat="1" ht="72.75" customHeight="1" x14ac:dyDescent="0.2">
      <c r="A37" s="74"/>
      <c r="B37" s="50" t="s">
        <v>66</v>
      </c>
      <c r="C37" s="55" t="s">
        <v>280</v>
      </c>
      <c r="D37" s="63"/>
      <c r="E37" s="55" t="s">
        <v>81</v>
      </c>
      <c r="F37" s="55" t="s">
        <v>1</v>
      </c>
      <c r="G37" s="50">
        <f>LOOKUP($F37,'Classroom QTY'!$D$4:$E$15)</f>
        <v>8</v>
      </c>
      <c r="H37" s="55" t="s">
        <v>25</v>
      </c>
      <c r="I37" s="130" t="s">
        <v>289</v>
      </c>
      <c r="J37" s="55" t="s">
        <v>7</v>
      </c>
      <c r="K37" s="153">
        <v>2.97</v>
      </c>
      <c r="L37" s="55" t="s">
        <v>8</v>
      </c>
      <c r="M37" s="50">
        <v>1</v>
      </c>
      <c r="N37" s="55" t="s">
        <v>274</v>
      </c>
    </row>
    <row r="38" spans="1:14" s="20" customFormat="1" ht="63.75" x14ac:dyDescent="0.2">
      <c r="A38" s="74"/>
      <c r="B38" s="50" t="s">
        <v>66</v>
      </c>
      <c r="C38" s="55" t="s">
        <v>125</v>
      </c>
      <c r="D38" s="63"/>
      <c r="E38" s="55" t="s">
        <v>81</v>
      </c>
      <c r="F38" s="55" t="s">
        <v>1</v>
      </c>
      <c r="G38" s="50">
        <f>LOOKUP($F38,'Classroom QTY'!$D$4:$E$15)</f>
        <v>8</v>
      </c>
      <c r="H38" s="55" t="s">
        <v>24</v>
      </c>
      <c r="I38" s="130" t="s">
        <v>290</v>
      </c>
      <c r="J38" s="55" t="s">
        <v>10</v>
      </c>
      <c r="K38" s="153">
        <v>13.99</v>
      </c>
      <c r="L38" s="55" t="s">
        <v>117</v>
      </c>
      <c r="M38" s="50">
        <v>1</v>
      </c>
      <c r="N38" s="55" t="s">
        <v>274</v>
      </c>
    </row>
    <row r="39" spans="1:14" s="20" customFormat="1" ht="15" customHeight="1" x14ac:dyDescent="0.2">
      <c r="A39" s="74"/>
      <c r="B39" s="50" t="s">
        <v>66</v>
      </c>
      <c r="C39" s="55" t="s">
        <v>147</v>
      </c>
      <c r="D39" s="63"/>
      <c r="E39" s="55" t="s">
        <v>81</v>
      </c>
      <c r="F39" s="55" t="s">
        <v>1</v>
      </c>
      <c r="G39" s="50">
        <f>LOOKUP($F39,'Classroom QTY'!$D$4:$E$15)</f>
        <v>8</v>
      </c>
      <c r="H39" s="55"/>
      <c r="I39" s="154"/>
      <c r="J39" s="55"/>
      <c r="K39" s="153"/>
      <c r="L39" s="55"/>
      <c r="M39" s="50"/>
      <c r="N39" s="55"/>
    </row>
    <row r="40" spans="1:14" s="20" customFormat="1" ht="26.25" thickBot="1" x14ac:dyDescent="0.25">
      <c r="A40" s="75"/>
      <c r="B40" s="56" t="s">
        <v>66</v>
      </c>
      <c r="C40" s="60" t="s">
        <v>282</v>
      </c>
      <c r="D40" s="128"/>
      <c r="E40" s="60" t="s">
        <v>81</v>
      </c>
      <c r="F40" s="60" t="s">
        <v>1</v>
      </c>
      <c r="G40" s="56">
        <f>LOOKUP($F40,'Classroom QTY'!$D$4:$E$15)</f>
        <v>8</v>
      </c>
      <c r="H40" s="60"/>
      <c r="I40" s="161"/>
      <c r="J40" s="60"/>
      <c r="K40" s="156"/>
      <c r="L40" s="60"/>
      <c r="M40" s="56"/>
      <c r="N40" s="60"/>
    </row>
    <row r="41" spans="1:14" ht="52.5" customHeight="1" thickTop="1" thickBot="1" x14ac:dyDescent="0.25">
      <c r="A41" s="142" t="s">
        <v>95</v>
      </c>
      <c r="B41" s="143" t="s">
        <v>65</v>
      </c>
      <c r="C41" s="144" t="s">
        <v>292</v>
      </c>
      <c r="D41" s="144" t="s">
        <v>293</v>
      </c>
      <c r="E41" s="144" t="s">
        <v>9</v>
      </c>
      <c r="F41" s="144" t="s">
        <v>23</v>
      </c>
      <c r="G41" s="84">
        <f>LOOKUP($F41,'Classroom QTY'!$D$4:$E$15)</f>
        <v>34</v>
      </c>
      <c r="H41" s="144"/>
      <c r="I41" s="144"/>
      <c r="J41" s="144"/>
      <c r="K41" s="145"/>
      <c r="L41" s="144"/>
      <c r="M41" s="143"/>
      <c r="N41" s="144"/>
    </row>
    <row r="42" spans="1:14" s="48" customFormat="1" ht="25.5" customHeight="1" thickTop="1" x14ac:dyDescent="0.2">
      <c r="A42" s="66" t="s">
        <v>102</v>
      </c>
      <c r="B42" s="64" t="s">
        <v>66</v>
      </c>
      <c r="C42" s="62" t="s">
        <v>103</v>
      </c>
      <c r="D42" s="79" t="s">
        <v>161</v>
      </c>
      <c r="E42" s="46" t="s">
        <v>9</v>
      </c>
      <c r="F42" s="46" t="s">
        <v>23</v>
      </c>
      <c r="G42" s="28">
        <f>LOOKUP($F42,'Classroom QTY'!$D$4:$E$15)</f>
        <v>34</v>
      </c>
      <c r="H42" s="62" t="s">
        <v>22</v>
      </c>
      <c r="I42" s="62" t="s">
        <v>153</v>
      </c>
      <c r="J42" s="62"/>
      <c r="K42" s="119">
        <v>0.41</v>
      </c>
      <c r="L42" s="64" t="s">
        <v>8</v>
      </c>
      <c r="M42" s="120">
        <v>35</v>
      </c>
      <c r="N42" s="64"/>
    </row>
    <row r="43" spans="1:14" s="48" customFormat="1" ht="25.5" customHeight="1" x14ac:dyDescent="0.2">
      <c r="A43" s="67"/>
      <c r="B43" s="65"/>
      <c r="C43" s="63"/>
      <c r="D43" s="80"/>
      <c r="E43" s="49" t="s">
        <v>72</v>
      </c>
      <c r="F43" s="49" t="s">
        <v>4</v>
      </c>
      <c r="G43" s="41">
        <f>LOOKUP($F43,'Classroom QTY'!$D$4:$E$15)</f>
        <v>1</v>
      </c>
      <c r="H43" s="63"/>
      <c r="I43" s="63"/>
      <c r="J43" s="63"/>
      <c r="K43" s="111"/>
      <c r="L43" s="65"/>
      <c r="M43" s="112"/>
      <c r="N43" s="65"/>
    </row>
    <row r="44" spans="1:14" s="48" customFormat="1" ht="62.25" customHeight="1" x14ac:dyDescent="0.2">
      <c r="A44" s="67"/>
      <c r="B44" s="50" t="s">
        <v>66</v>
      </c>
      <c r="C44" s="49" t="s">
        <v>69</v>
      </c>
      <c r="D44" s="61" t="s">
        <v>161</v>
      </c>
      <c r="E44" s="49" t="s">
        <v>97</v>
      </c>
      <c r="F44" s="49" t="s">
        <v>3</v>
      </c>
      <c r="G44" s="41">
        <f>LOOKUP($F44,'Classroom QTY'!$D$4:$E$15)</f>
        <v>1</v>
      </c>
      <c r="H44" s="49" t="s">
        <v>154</v>
      </c>
      <c r="I44" s="53" t="s">
        <v>155</v>
      </c>
      <c r="J44" s="49" t="s">
        <v>10</v>
      </c>
      <c r="K44" s="54">
        <v>41.58</v>
      </c>
      <c r="L44" s="50" t="s">
        <v>156</v>
      </c>
      <c r="M44" s="50">
        <v>1</v>
      </c>
      <c r="N44" s="55"/>
    </row>
    <row r="45" spans="1:14" s="48" customFormat="1" ht="53.25" customHeight="1" x14ac:dyDescent="0.2">
      <c r="A45" s="67"/>
      <c r="B45" s="50" t="s">
        <v>66</v>
      </c>
      <c r="C45" s="49" t="s">
        <v>21</v>
      </c>
      <c r="D45" s="61" t="s">
        <v>161</v>
      </c>
      <c r="E45" s="49" t="s">
        <v>97</v>
      </c>
      <c r="F45" s="49" t="s">
        <v>3</v>
      </c>
      <c r="G45" s="41">
        <f>LOOKUP($F45,'Classroom QTY'!$D$4:$E$15)</f>
        <v>1</v>
      </c>
      <c r="H45" s="49" t="s">
        <v>157</v>
      </c>
      <c r="I45" s="53" t="s">
        <v>158</v>
      </c>
      <c r="J45" s="49" t="s">
        <v>159</v>
      </c>
      <c r="K45" s="54">
        <v>9.99</v>
      </c>
      <c r="L45" s="50" t="s">
        <v>8</v>
      </c>
      <c r="M45" s="50">
        <v>1</v>
      </c>
      <c r="N45" s="55"/>
    </row>
    <row r="46" spans="1:14" s="48" customFormat="1" ht="26.25" thickBot="1" x14ac:dyDescent="0.25">
      <c r="A46" s="68"/>
      <c r="B46" s="56" t="s">
        <v>66</v>
      </c>
      <c r="C46" s="57" t="s">
        <v>64</v>
      </c>
      <c r="D46" s="57"/>
      <c r="E46" s="57" t="s">
        <v>97</v>
      </c>
      <c r="F46" s="57" t="s">
        <v>3</v>
      </c>
      <c r="G46" s="42">
        <f>LOOKUP($F46,'Classroom QTY'!$D$4:$E$15)</f>
        <v>1</v>
      </c>
      <c r="H46" s="57" t="s">
        <v>160</v>
      </c>
      <c r="I46" s="58" t="s">
        <v>80</v>
      </c>
      <c r="J46" s="57" t="s">
        <v>79</v>
      </c>
      <c r="K46" s="59">
        <v>2</v>
      </c>
      <c r="L46" s="56" t="s">
        <v>8</v>
      </c>
      <c r="M46" s="56">
        <v>1</v>
      </c>
      <c r="N46" s="60"/>
    </row>
    <row r="47" spans="1:14" ht="13.5" thickTop="1" x14ac:dyDescent="0.2"/>
  </sheetData>
  <mergeCells count="21">
    <mergeCell ref="A4:A12"/>
    <mergeCell ref="A13:A14"/>
    <mergeCell ref="A15:A17"/>
    <mergeCell ref="D42:D43"/>
    <mergeCell ref="H42:H43"/>
    <mergeCell ref="D5:D12"/>
    <mergeCell ref="D25:D27"/>
    <mergeCell ref="D31:D40"/>
    <mergeCell ref="K42:K43"/>
    <mergeCell ref="N42:N43"/>
    <mergeCell ref="A19:A20"/>
    <mergeCell ref="A21:A23"/>
    <mergeCell ref="C42:C43"/>
    <mergeCell ref="A24:A27"/>
    <mergeCell ref="A28:A40"/>
    <mergeCell ref="A42:A46"/>
    <mergeCell ref="B42:B43"/>
    <mergeCell ref="J42:J43"/>
    <mergeCell ref="L42:L43"/>
    <mergeCell ref="I42:I43"/>
    <mergeCell ref="M42:M43"/>
  </mergeCells>
  <phoneticPr fontId="9" type="noConversion"/>
  <hyperlinks>
    <hyperlink ref="I14" r:id="rId1" xr:uid="{00000000-0004-0000-0100-000009000000}"/>
    <hyperlink ref="I9" r:id="rId2" xr:uid="{00000000-0004-0000-0100-00000A000000}"/>
    <hyperlink ref="I12" r:id="rId3" xr:uid="{00000000-0004-0000-0100-00000B000000}"/>
    <hyperlink ref="I46" r:id="rId4" xr:uid="{6981359A-8364-4AF2-B336-2A3CAF671443}"/>
    <hyperlink ref="I44" r:id="rId5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41018579-4880-4BB3-BDFC-2C4161F9D8F6}"/>
    <hyperlink ref="I45" r:id="rId6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42EB9A16-FFEB-4AF6-B6E2-8651E90762A1}"/>
    <hyperlink ref="I2" r:id="rId7" xr:uid="{94010BC1-0CFF-4710-B6B2-4CA5EB36F71A}"/>
    <hyperlink ref="I5" r:id="rId8" display="https://www.target.com/p/pyrex-1-5qt-easy-grab-loaf-dish/-/A-11108996?ref=tgt_adv_XS000000&amp;AFID=google_pla_df&amp;fndsrc=tgtao&amp;CPNG=PLA_Kitchen%2BShopping_Local&amp;adgroup=SC_Kitchen&amp;LID=700000001170770pgs&amp;network=g&amp;device=c&amp;location=9031242&amp;gclid=CjwKCAiA3uDwBRBFEiwA1VsajPWuHCboo5S8rh7_GiBG47X1nv2BU50zM-M6Ow6Sp3yuxuJHdvbL0xoCNTcQAvD_BwE&amp;gclsrc=aw.ds" xr:uid="{C60B6F5F-D81A-43DD-94C4-AC208A7B8658}"/>
    <hyperlink ref="I27" r:id="rId9" display="https://www.lowes.com/pd/Grill-Care-Company-6-lb-Lava-Rocks/50274643?cm_mmc=shp-_-c-_-prd-_-sol-_-google-_-lia-_-119-_-grillaccessories-_-50274643-_-0&amp;store_code=1170&amp;placeholder=null&amp;gclid=CjwKCAiA3uDwBRBFEiwA1VsajLr2_t2JbZXum7rzf8bg__Jp8OuetX7nSDiMpZdV6kY4fGd_nAtSDBoCl9UQAvD_BwE&amp;gclsrc=aw.ds" xr:uid="{0C65F279-34EA-4E9A-97F0-E0542C9D3F88}"/>
    <hyperlink ref="I31" r:id="rId10" display="https://www.greenhousemegastore.com/containers-trays/trays-flats/1020-trays-mega-heavy-duty?dfw_tracker=43186-CN-FLXXHD-X2&amp;utm_source=google&amp;utm_medium=cpc&amp;adpos=1o3&amp;scid=scplpCN-FLXXHD-X2&amp;sc_intid=CN-FLXXHD-X2&amp;gclid=CjwKCAiA3uDwBRBFEiwA1VsajNg1-WfR7MOeIEGJVCobwLG3nQIs_2Dk3X_HA_sQWNN5fBZ-juNKgRoCH_QQAvD_BwE" xr:uid="{AF5E48B7-D169-4651-BE6C-256F414B3C5C}"/>
    <hyperlink ref="I33" r:id="rId11" display="https://www.walmart.com/ip/Reliance-Fold-A-Carrier-Collapsible-Water-Container-5-gal/21903831?wmlspartner=wlpa&amp;selectedSellerId=0&amp;adid=22222222227031203199&amp;wl0=&amp;wl1=g&amp;wl2=c&amp;wl3=68786322888&amp;wl4=pla-96739839648&amp;wl5=9031242&amp;wl6=&amp;wl7=&amp;wl8=&amp;wl9=pla&amp;wl10=8175035&amp;wl11=online&amp;wl12=21903831&amp;veh=sem&amp;gclid=CjwKCAiA3uDwBRBFEiwA1VsajN1nmD9DK118yIaJ5-2UeKF04P35qh8qurI4xtKRwrr26Eompcj6MxoCmHQQAvD_BwE" xr:uid="{02454440-7B27-4388-962E-DD00F5ED7D9A}"/>
    <hyperlink ref="I36" r:id="rId12" xr:uid="{6EE46C88-050E-4D91-9D44-532FFA247A46}"/>
    <hyperlink ref="I37" r:id="rId13" display="https://www.lowes.com/pd/QUIKRETE-50-lb-All-Purpose-Sand/3048145?cm_mmc=shp-_-c-_-prd-_-lbm-_-google-_-lia-_-210-_-masonrybaggedgoodsrepair-_-3048145-_-0&amp;store_code=1170&amp;placeholder=null&amp;gclid=CjwKCAiA3uDwBRBFEiwA1VsajBIABCYSse8Hy9QZQ1jtsQwMIxXgDHM-3rvIyZnW0rayhWQpsUxxaxoCzhAQAvD_BwE&amp;gclsrc=aw.ds" xr:uid="{D0FF6D86-F8BB-4C2B-8F78-864E6ADA9F28}"/>
    <hyperlink ref="I38" r:id="rId14" xr:uid="{54FAA056-06A9-4CF7-B745-634416A5D44B}"/>
  </hyperlinks>
  <pageMargins left="0.25" right="0.25" top="0.75" bottom="0.75" header="0.3" footer="0.3"/>
  <pageSetup paperSize="17" scale="56" fitToHeight="0" orientation="landscape" r:id="rId15"/>
  <headerFooter>
    <oddHeader>&amp;C4th Grade Supply List</oddHeader>
    <oddFooter>&amp;L4th Grade
Earth's Changing Surface&amp;C&amp;P of &amp;N&amp;R4th Grade
Earth's Changing Surface</oddFooter>
  </headerFooter>
  <legacyDrawing r:id="rId1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>
      <selection activeCell="A7" sqref="A7"/>
    </sheetView>
  </sheetViews>
  <sheetFormatPr defaultRowHeight="15" x14ac:dyDescent="0.25"/>
  <cols>
    <col min="1" max="1" width="11.42578125" customWidth="1"/>
    <col min="2" max="2" width="17.5703125" customWidth="1"/>
    <col min="4" max="4" width="11.42578125" customWidth="1"/>
    <col min="5" max="5" width="17.5703125" customWidth="1"/>
  </cols>
  <sheetData>
    <row r="1" spans="1:5" x14ac:dyDescent="0.25">
      <c r="A1" s="33" t="s">
        <v>60</v>
      </c>
      <c r="B1" s="33" t="s">
        <v>75</v>
      </c>
      <c r="D1" s="33" t="s">
        <v>60</v>
      </c>
      <c r="E1" s="33" t="s">
        <v>75</v>
      </c>
    </row>
    <row r="2" spans="1:5" x14ac:dyDescent="0.25">
      <c r="A2" s="34" t="s">
        <v>165</v>
      </c>
      <c r="B2" s="33">
        <v>34</v>
      </c>
      <c r="D2" s="34" t="s">
        <v>166</v>
      </c>
      <c r="E2" s="33">
        <v>34</v>
      </c>
    </row>
    <row r="3" spans="1:5" x14ac:dyDescent="0.25">
      <c r="A3" s="82" t="s">
        <v>68</v>
      </c>
      <c r="B3" s="82"/>
      <c r="D3" s="82" t="s">
        <v>68</v>
      </c>
      <c r="E3" s="82"/>
    </row>
    <row r="4" spans="1:5" x14ac:dyDescent="0.25">
      <c r="A4" s="35" t="s">
        <v>3</v>
      </c>
      <c r="B4" s="35">
        <v>1</v>
      </c>
      <c r="D4" s="35" t="s">
        <v>3</v>
      </c>
      <c r="E4" s="35">
        <v>1</v>
      </c>
    </row>
    <row r="5" spans="1:5" x14ac:dyDescent="0.25">
      <c r="A5" s="35" t="s">
        <v>105</v>
      </c>
      <c r="B5" s="35">
        <v>2</v>
      </c>
      <c r="D5" s="35" t="s">
        <v>105</v>
      </c>
      <c r="E5" s="35">
        <v>2</v>
      </c>
    </row>
    <row r="6" spans="1:5" x14ac:dyDescent="0.25">
      <c r="A6" s="35"/>
      <c r="B6" s="35"/>
      <c r="D6" s="35" t="s">
        <v>107</v>
      </c>
      <c r="E6" s="35">
        <v>3</v>
      </c>
    </row>
    <row r="7" spans="1:5" x14ac:dyDescent="0.25">
      <c r="A7" s="35" t="s">
        <v>1</v>
      </c>
      <c r="B7" s="35">
        <v>11</v>
      </c>
      <c r="D7" s="35" t="s">
        <v>1</v>
      </c>
      <c r="E7" s="35">
        <v>8</v>
      </c>
    </row>
    <row r="8" spans="1:5" x14ac:dyDescent="0.25">
      <c r="A8" s="35" t="s">
        <v>101</v>
      </c>
      <c r="B8" s="35">
        <v>22</v>
      </c>
      <c r="D8" s="35" t="s">
        <v>101</v>
      </c>
      <c r="E8" s="35">
        <v>16</v>
      </c>
    </row>
    <row r="9" spans="1:5" x14ac:dyDescent="0.25">
      <c r="A9" s="35" t="s">
        <v>0</v>
      </c>
      <c r="B9" s="35">
        <v>17</v>
      </c>
      <c r="D9" s="35" t="s">
        <v>0</v>
      </c>
      <c r="E9" s="35">
        <v>17</v>
      </c>
    </row>
    <row r="10" spans="1:5" ht="26.25" customHeight="1" x14ac:dyDescent="0.25">
      <c r="A10" s="35" t="s">
        <v>96</v>
      </c>
      <c r="B10" s="35">
        <v>34</v>
      </c>
      <c r="D10" s="35" t="s">
        <v>96</v>
      </c>
      <c r="E10" s="35">
        <v>34</v>
      </c>
    </row>
    <row r="11" spans="1:5" x14ac:dyDescent="0.25">
      <c r="A11" s="35" t="s">
        <v>148</v>
      </c>
      <c r="B11" s="35">
        <v>51</v>
      </c>
      <c r="D11" s="35" t="s">
        <v>148</v>
      </c>
      <c r="E11" s="35">
        <v>51</v>
      </c>
    </row>
    <row r="12" spans="1:5" x14ac:dyDescent="0.25">
      <c r="A12" s="35" t="s">
        <v>149</v>
      </c>
      <c r="B12" s="35">
        <v>68</v>
      </c>
      <c r="D12" s="35" t="s">
        <v>149</v>
      </c>
      <c r="E12" s="35">
        <v>68</v>
      </c>
    </row>
    <row r="13" spans="1:5" x14ac:dyDescent="0.25">
      <c r="A13" s="35" t="s">
        <v>23</v>
      </c>
      <c r="B13" s="35">
        <v>34</v>
      </c>
      <c r="D13" s="35" t="s">
        <v>23</v>
      </c>
      <c r="E13" s="35">
        <v>34</v>
      </c>
    </row>
    <row r="14" spans="1:5" x14ac:dyDescent="0.25">
      <c r="A14" s="35" t="s">
        <v>98</v>
      </c>
      <c r="B14" s="35">
        <v>68</v>
      </c>
      <c r="D14" s="35" t="s">
        <v>98</v>
      </c>
      <c r="E14" s="35">
        <v>68</v>
      </c>
    </row>
    <row r="15" spans="1:5" x14ac:dyDescent="0.25">
      <c r="A15" s="35" t="s">
        <v>4</v>
      </c>
      <c r="B15" s="35">
        <v>1</v>
      </c>
      <c r="D15" s="35" t="s">
        <v>4</v>
      </c>
      <c r="E15" s="35">
        <v>1</v>
      </c>
    </row>
    <row r="16" spans="1:5" x14ac:dyDescent="0.25">
      <c r="A16" s="6"/>
      <c r="B16" s="6"/>
      <c r="D16" s="6"/>
      <c r="E16" s="6"/>
    </row>
    <row r="17" spans="1:5" x14ac:dyDescent="0.25">
      <c r="A17" s="6"/>
      <c r="B17" s="6"/>
      <c r="D17" s="6"/>
      <c r="E17" s="6"/>
    </row>
    <row r="18" spans="1:5" x14ac:dyDescent="0.25">
      <c r="A18" s="6"/>
      <c r="B18" s="6"/>
      <c r="D18" s="6"/>
      <c r="E18" s="6"/>
    </row>
    <row r="19" spans="1:5" x14ac:dyDescent="0.25">
      <c r="A19" s="6"/>
      <c r="B19" s="6"/>
      <c r="D19" s="6"/>
      <c r="E19" s="6"/>
    </row>
    <row r="20" spans="1:5" x14ac:dyDescent="0.25">
      <c r="A20" s="36" t="s">
        <v>150</v>
      </c>
      <c r="B20" s="37"/>
      <c r="C20" s="38"/>
      <c r="D20" s="36" t="s">
        <v>150</v>
      </c>
      <c r="E20" s="37"/>
    </row>
    <row r="21" spans="1:5" x14ac:dyDescent="0.25">
      <c r="A21" s="81" t="s">
        <v>151</v>
      </c>
      <c r="B21" s="81"/>
      <c r="C21" s="81"/>
      <c r="D21" s="81"/>
    </row>
    <row r="22" spans="1:5" x14ac:dyDescent="0.25">
      <c r="A22" s="9" t="s">
        <v>76</v>
      </c>
      <c r="B22" s="8"/>
      <c r="C22" s="8"/>
      <c r="D22" s="9" t="s">
        <v>76</v>
      </c>
      <c r="E22" s="8"/>
    </row>
    <row r="23" spans="1:5" x14ac:dyDescent="0.25">
      <c r="A23" s="5"/>
      <c r="B23" s="5"/>
      <c r="D23" s="5"/>
      <c r="E23" s="5"/>
    </row>
    <row r="24" spans="1:5" x14ac:dyDescent="0.25">
      <c r="A24" s="5"/>
      <c r="B24" s="5"/>
      <c r="D24" s="5"/>
      <c r="E24" s="5"/>
    </row>
    <row r="25" spans="1:5" x14ac:dyDescent="0.25">
      <c r="A25" s="5"/>
      <c r="B25" s="5"/>
      <c r="D25" s="5"/>
      <c r="E25" s="5"/>
    </row>
    <row r="26" spans="1:5" x14ac:dyDescent="0.25">
      <c r="A26" s="5"/>
      <c r="B26" s="5"/>
      <c r="D26" s="5"/>
      <c r="E26" s="5"/>
    </row>
    <row r="27" spans="1:5" x14ac:dyDescent="0.25">
      <c r="A27" s="5"/>
      <c r="B27" s="5"/>
      <c r="D27" s="5"/>
      <c r="E27" s="5"/>
    </row>
  </sheetData>
  <mergeCells count="3">
    <mergeCell ref="A21:D21"/>
    <mergeCell ref="A3:B3"/>
    <mergeCell ref="D3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4th - ET</vt:lpstr>
      <vt:lpstr>4th - ECS</vt:lpstr>
      <vt:lpstr>Classroom QTY</vt:lpstr>
      <vt:lpstr>'4th - ECS'!Print_Area</vt:lpstr>
      <vt:lpstr>'4th - ET'!Print_Area</vt:lpstr>
      <vt:lpstr>'4th - ECS'!Print_Titles</vt:lpstr>
      <vt:lpstr>'4th - ET'!Print_Titles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Jeffries</dc:creator>
  <cp:lastModifiedBy>Mai Ngoc Tran</cp:lastModifiedBy>
  <cp:lastPrinted>2016-10-13T23:04:13Z</cp:lastPrinted>
  <dcterms:created xsi:type="dcterms:W3CDTF">2014-06-03T21:51:17Z</dcterms:created>
  <dcterms:modified xsi:type="dcterms:W3CDTF">2020-01-10T20:34:01Z</dcterms:modified>
</cp:coreProperties>
</file>