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iles IRAP\Web Site\NEW IRAR WEB SITE\Enrollment\"/>
    </mc:Choice>
  </mc:AlternateContent>
  <bookViews>
    <workbookView xWindow="675" yWindow="165" windowWidth="23745" windowHeight="11430" tabRatio="657"/>
  </bookViews>
  <sheets>
    <sheet name="MAJOR_COUNT_FALL2017" sheetId="15" r:id="rId1"/>
    <sheet name="MAJOR_COUNT_FALL2016" sheetId="14" r:id="rId2"/>
    <sheet name="MAJOR_COUNT_FALL2015" sheetId="13" r:id="rId3"/>
    <sheet name="MAJOR_COUNT_FALL2014" sheetId="12" r:id="rId4"/>
    <sheet name="MAJOR_COUNT_FALL2013" sheetId="11" r:id="rId5"/>
    <sheet name="MAJOR_COUNT_FALL2012" sheetId="10" r:id="rId6"/>
    <sheet name="MAJOR_COUNT_FALL2011" sheetId="9" r:id="rId7"/>
    <sheet name="MAJOR_COUNT_FALL2010" sheetId="8" r:id="rId8"/>
    <sheet name="MAJOR_COUNT_FALL2009" sheetId="7" r:id="rId9"/>
    <sheet name="MAJOR_COUNT_FALL2008" sheetId="6" r:id="rId10"/>
    <sheet name="MAJOR_COUNT_FALL2007" sheetId="1" r:id="rId11"/>
    <sheet name="MAJOR_COUNT_FALL2006" sheetId="3" r:id="rId12"/>
    <sheet name="MAJOR_COUNT_FALL2005" sheetId="4" r:id="rId13"/>
  </sheets>
  <definedNames>
    <definedName name="DEAN_REQUEST_MAJOR_COUNT_BY_PLAN" localSheetId="9">MAJOR_COUNT_FALL2008!#REF!</definedName>
    <definedName name="DEAN_REQUEST_MAJOR_COUNT_BY_PLAN" localSheetId="2">MAJOR_COUNT_FALL2007!#REF!</definedName>
    <definedName name="DEAN_REQUEST_MAJOR_COUNT_BY_PLAN" localSheetId="1">MAJOR_COUNT_FALL2007!#REF!</definedName>
    <definedName name="DEAN_REQUEST_MAJOR_COUNT_BY_PLAN" localSheetId="0">MAJOR_COUNT_FALL2007!#REF!</definedName>
    <definedName name="DEAN_REQUEST_MAJOR_COUNT_BY_PLAN">MAJOR_COUNT_FALL2007!#REF!</definedName>
    <definedName name="_xlnm.Print_Area" localSheetId="7">MAJOR_COUNT_FALL2010!$A$1:$F$75</definedName>
    <definedName name="_xlnm.Print_Area" localSheetId="3">MAJOR_COUNT_FALL2014!$A$1:$G$119</definedName>
    <definedName name="_xlnm.Print_Area" localSheetId="2">MAJOR_COUNT_FALL2015!$A$1:$H$122</definedName>
    <definedName name="_xlnm.Print_Area" localSheetId="1">MAJOR_COUNT_FALL2016!$A$1:$H$123</definedName>
    <definedName name="_xlnm.Print_Area" localSheetId="0">MAJOR_COUNT_FALL2017!$A$1:$H$123</definedName>
    <definedName name="_xlnm.Print_Titles" localSheetId="12">MAJOR_COUNT_FALL2005!$1:$8</definedName>
    <definedName name="_xlnm.Print_Titles" localSheetId="11">MAJOR_COUNT_FALL2006!$1:$8</definedName>
    <definedName name="_xlnm.Print_Titles" localSheetId="10">MAJOR_COUNT_FALL2007!$1:$8</definedName>
    <definedName name="_xlnm.Print_Titles" localSheetId="9">MAJOR_COUNT_FALL2008!$1:$8</definedName>
    <definedName name="_xlnm.Print_Titles" localSheetId="8">MAJOR_COUNT_FALL2009!$1:$8</definedName>
    <definedName name="_xlnm.Print_Titles" localSheetId="7">MAJOR_COUNT_FALL2010!$1:$8</definedName>
    <definedName name="_xlnm.Print_Titles" localSheetId="6">MAJOR_COUNT_FALL2011!$1:$8</definedName>
    <definedName name="_xlnm.Print_Titles" localSheetId="5">MAJOR_COUNT_FALL2012!$1:$9</definedName>
    <definedName name="_xlnm.Print_Titles" localSheetId="4">MAJOR_COUNT_FALL2013!$1:$10</definedName>
    <definedName name="_xlnm.Print_Titles" localSheetId="3">MAJOR_COUNT_FALL2014!$1:$10</definedName>
    <definedName name="_xlnm.Print_Titles" localSheetId="2">MAJOR_COUNT_FALL2015!$1:$10</definedName>
    <definedName name="_xlnm.Print_Titles" localSheetId="1">MAJOR_COUNT_FALL2016!$1:$10</definedName>
    <definedName name="_xlnm.Print_Titles" localSheetId="0">MAJOR_COUNT_FALL2017!$1:$10</definedName>
  </definedNames>
  <calcPr calcId="152511" concurrentCalc="0"/>
</workbook>
</file>

<file path=xl/calcChain.xml><?xml version="1.0" encoding="utf-8"?>
<calcChain xmlns="http://schemas.openxmlformats.org/spreadsheetml/2006/main">
  <c r="H114" i="15" l="1"/>
  <c r="H115" i="15"/>
  <c r="H116" i="15"/>
  <c r="H117" i="15"/>
  <c r="H118" i="15"/>
  <c r="H119" i="15"/>
  <c r="H120" i="15"/>
  <c r="H121" i="15"/>
  <c r="H122" i="15"/>
  <c r="D74" i="15"/>
  <c r="E74" i="15"/>
  <c r="F74" i="15"/>
  <c r="G74" i="15"/>
  <c r="H74" i="15"/>
  <c r="D113" i="15"/>
  <c r="E113" i="15"/>
  <c r="F113" i="15"/>
  <c r="G113" i="15"/>
  <c r="H113" i="15"/>
  <c r="D95" i="15"/>
  <c r="E95" i="15"/>
  <c r="F95" i="15"/>
  <c r="G95" i="15"/>
  <c r="H95" i="15"/>
  <c r="D72" i="15"/>
  <c r="E72" i="15"/>
  <c r="F72" i="15"/>
  <c r="G72" i="15"/>
  <c r="H72" i="15"/>
  <c r="D61" i="15"/>
  <c r="E61" i="15"/>
  <c r="F61" i="15"/>
  <c r="G61" i="15"/>
  <c r="H61" i="15"/>
  <c r="D44" i="15"/>
  <c r="E44" i="15"/>
  <c r="F44" i="15"/>
  <c r="G44" i="15"/>
  <c r="H44" i="15"/>
  <c r="D34" i="15"/>
  <c r="E34" i="15"/>
  <c r="F34" i="15"/>
  <c r="G34" i="15"/>
  <c r="H34" i="15"/>
  <c r="D22" i="15"/>
  <c r="E22" i="15"/>
  <c r="F22" i="15"/>
  <c r="G22" i="15"/>
  <c r="H22" i="15"/>
  <c r="H123" i="15"/>
  <c r="G122" i="15"/>
  <c r="G123" i="15"/>
  <c r="F122" i="15"/>
  <c r="F123" i="15"/>
  <c r="E122" i="15"/>
  <c r="E123" i="15"/>
  <c r="D122" i="15"/>
  <c r="D123" i="15"/>
  <c r="H112" i="15"/>
  <c r="H111" i="15"/>
  <c r="H110" i="15"/>
  <c r="H109" i="15"/>
  <c r="H108" i="15"/>
  <c r="H107" i="15"/>
  <c r="H106" i="15"/>
  <c r="H105" i="15"/>
  <c r="H104" i="15"/>
  <c r="H103" i="15"/>
  <c r="H102" i="15"/>
  <c r="H101" i="15"/>
  <c r="H100" i="15"/>
  <c r="H99" i="15"/>
  <c r="H98" i="15"/>
  <c r="H97" i="15"/>
  <c r="H96" i="15"/>
  <c r="H94" i="15"/>
  <c r="H93" i="15"/>
  <c r="H92" i="15"/>
  <c r="H91" i="15"/>
  <c r="H90" i="15"/>
  <c r="H89" i="15"/>
  <c r="H88" i="15"/>
  <c r="H87" i="15"/>
  <c r="H86" i="15"/>
  <c r="H85" i="15"/>
  <c r="H84" i="15"/>
  <c r="H83" i="15"/>
  <c r="H82" i="15"/>
  <c r="H81" i="15"/>
  <c r="H80" i="15"/>
  <c r="H79" i="15"/>
  <c r="H78" i="15"/>
  <c r="H77" i="15"/>
  <c r="H76" i="15"/>
  <c r="H75" i="15"/>
  <c r="H73" i="15"/>
  <c r="H71" i="15"/>
  <c r="H70" i="15"/>
  <c r="H69" i="15"/>
  <c r="H68" i="15"/>
  <c r="H67" i="15"/>
  <c r="H66" i="15"/>
  <c r="H65" i="15"/>
  <c r="H64" i="15"/>
  <c r="H63" i="15"/>
  <c r="H62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H43" i="15"/>
  <c r="H42" i="15"/>
  <c r="H41" i="15"/>
  <c r="H40" i="15"/>
  <c r="H39" i="15"/>
  <c r="H38" i="15"/>
  <c r="H37" i="15"/>
  <c r="H35" i="15"/>
  <c r="H33" i="15"/>
  <c r="H32" i="15"/>
  <c r="H31" i="15"/>
  <c r="H30" i="15"/>
  <c r="H29" i="15"/>
  <c r="H28" i="15"/>
  <c r="H27" i="15"/>
  <c r="H26" i="15"/>
  <c r="H25" i="15"/>
  <c r="H24" i="15"/>
  <c r="H23" i="15"/>
  <c r="H21" i="15"/>
  <c r="H20" i="15"/>
  <c r="H19" i="15"/>
  <c r="H18" i="15"/>
  <c r="H17" i="15"/>
  <c r="H16" i="15"/>
  <c r="H15" i="15"/>
  <c r="H14" i="15"/>
  <c r="H13" i="15"/>
  <c r="H12" i="15"/>
  <c r="H11" i="15"/>
  <c r="H23" i="14"/>
  <c r="H24" i="14"/>
  <c r="G122" i="14"/>
  <c r="F122" i="14"/>
  <c r="E122" i="14"/>
  <c r="D122" i="14"/>
  <c r="H121" i="14"/>
  <c r="H120" i="14"/>
  <c r="H119" i="14"/>
  <c r="H118" i="14"/>
  <c r="H117" i="14"/>
  <c r="H116" i="14"/>
  <c r="H115" i="14"/>
  <c r="H114" i="14"/>
  <c r="G74" i="14"/>
  <c r="F74" i="14"/>
  <c r="E74" i="14"/>
  <c r="D74" i="14"/>
  <c r="H73" i="14"/>
  <c r="G113" i="14"/>
  <c r="F113" i="14"/>
  <c r="E113" i="14"/>
  <c r="D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G95" i="14"/>
  <c r="F95" i="14"/>
  <c r="E95" i="14"/>
  <c r="D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G72" i="14"/>
  <c r="F72" i="14"/>
  <c r="E72" i="14"/>
  <c r="D72" i="14"/>
  <c r="H71" i="14"/>
  <c r="H70" i="14"/>
  <c r="H69" i="14"/>
  <c r="H68" i="14"/>
  <c r="H67" i="14"/>
  <c r="H66" i="14"/>
  <c r="H65" i="14"/>
  <c r="H64" i="14"/>
  <c r="H63" i="14"/>
  <c r="H62" i="14"/>
  <c r="G61" i="14"/>
  <c r="F61" i="14"/>
  <c r="E61" i="14"/>
  <c r="D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G44" i="14"/>
  <c r="F44" i="14"/>
  <c r="E44" i="14"/>
  <c r="D44" i="14"/>
  <c r="H43" i="14"/>
  <c r="H42" i="14"/>
  <c r="H41" i="14"/>
  <c r="H40" i="14"/>
  <c r="H39" i="14"/>
  <c r="H38" i="14"/>
  <c r="H37" i="14"/>
  <c r="H35" i="14"/>
  <c r="G34" i="14"/>
  <c r="F34" i="14"/>
  <c r="E34" i="14"/>
  <c r="D34" i="14"/>
  <c r="H33" i="14"/>
  <c r="H32" i="14"/>
  <c r="H31" i="14"/>
  <c r="H30" i="14"/>
  <c r="H29" i="14"/>
  <c r="H28" i="14"/>
  <c r="H27" i="14"/>
  <c r="H26" i="14"/>
  <c r="H25" i="14"/>
  <c r="G22" i="14"/>
  <c r="F22" i="14"/>
  <c r="E22" i="14"/>
  <c r="D22" i="14"/>
  <c r="H21" i="14"/>
  <c r="H20" i="14"/>
  <c r="H19" i="14"/>
  <c r="H18" i="14"/>
  <c r="H17" i="14"/>
  <c r="H16" i="14"/>
  <c r="H15" i="14"/>
  <c r="H14" i="14"/>
  <c r="H13" i="14"/>
  <c r="H12" i="14"/>
  <c r="H11" i="14"/>
  <c r="H61" i="14"/>
  <c r="H74" i="14"/>
  <c r="H34" i="14"/>
  <c r="E123" i="14"/>
  <c r="H122" i="14"/>
  <c r="H22" i="14"/>
  <c r="H72" i="14"/>
  <c r="H95" i="14"/>
  <c r="H113" i="14"/>
  <c r="H44" i="14"/>
  <c r="D123" i="14"/>
  <c r="F123" i="14"/>
  <c r="G123" i="14"/>
  <c r="H111" i="13"/>
  <c r="H118" i="13"/>
  <c r="H115" i="13"/>
  <c r="H114" i="13"/>
  <c r="H94" i="13"/>
  <c r="H11" i="13"/>
  <c r="H12" i="13"/>
  <c r="H13" i="13"/>
  <c r="H14" i="13"/>
  <c r="H15" i="13"/>
  <c r="H16" i="13"/>
  <c r="H17" i="13"/>
  <c r="H18" i="13"/>
  <c r="H19" i="13"/>
  <c r="H20" i="13"/>
  <c r="H21" i="13"/>
  <c r="H23" i="13"/>
  <c r="H24" i="13"/>
  <c r="H25" i="13"/>
  <c r="H26" i="13"/>
  <c r="H27" i="13"/>
  <c r="H28" i="13"/>
  <c r="H29" i="13"/>
  <c r="H30" i="13"/>
  <c r="H31" i="13"/>
  <c r="H32" i="13"/>
  <c r="H33" i="13"/>
  <c r="H35" i="13"/>
  <c r="H36" i="13"/>
  <c r="H37" i="13"/>
  <c r="H38" i="13"/>
  <c r="H39" i="13"/>
  <c r="H40" i="13"/>
  <c r="H41" i="13"/>
  <c r="H42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1" i="13"/>
  <c r="H62" i="13"/>
  <c r="H63" i="13"/>
  <c r="H64" i="13"/>
  <c r="H65" i="13"/>
  <c r="H66" i="13"/>
  <c r="H67" i="13"/>
  <c r="H68" i="13"/>
  <c r="H69" i="13"/>
  <c r="H70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3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E22" i="13"/>
  <c r="F22" i="13"/>
  <c r="G22" i="13"/>
  <c r="E34" i="13"/>
  <c r="F34" i="13"/>
  <c r="G34" i="13"/>
  <c r="E43" i="13"/>
  <c r="F43" i="13"/>
  <c r="G43" i="13"/>
  <c r="E60" i="13"/>
  <c r="F60" i="13"/>
  <c r="G60" i="13"/>
  <c r="E71" i="13"/>
  <c r="F71" i="13"/>
  <c r="G71" i="13"/>
  <c r="E92" i="13"/>
  <c r="F92" i="13"/>
  <c r="G92" i="13"/>
  <c r="E110" i="13"/>
  <c r="F110" i="13"/>
  <c r="G110" i="13"/>
  <c r="D110" i="13"/>
  <c r="D92" i="13"/>
  <c r="D71" i="13"/>
  <c r="D60" i="13"/>
  <c r="D43" i="13"/>
  <c r="D34" i="13"/>
  <c r="D22" i="13"/>
  <c r="H116" i="13"/>
  <c r="H117" i="13"/>
  <c r="H119" i="13"/>
  <c r="H120" i="13"/>
  <c r="H113" i="13"/>
  <c r="E121" i="13"/>
  <c r="F121" i="13"/>
  <c r="G121" i="13"/>
  <c r="D121" i="13"/>
  <c r="E112" i="13"/>
  <c r="F112" i="13"/>
  <c r="G112" i="13"/>
  <c r="D112" i="13"/>
  <c r="H112" i="13"/>
  <c r="H123" i="14"/>
  <c r="H92" i="13"/>
  <c r="H34" i="13"/>
  <c r="H121" i="13"/>
  <c r="H110" i="13"/>
  <c r="H43" i="13"/>
  <c r="H60" i="13"/>
  <c r="H71" i="13"/>
  <c r="H22" i="13"/>
  <c r="F122" i="13"/>
  <c r="E122" i="13"/>
  <c r="G122" i="13"/>
  <c r="D122" i="13"/>
  <c r="E66" i="9"/>
  <c r="D66" i="9"/>
  <c r="C66" i="9"/>
  <c r="F66" i="9"/>
  <c r="F65" i="9"/>
  <c r="F64" i="9"/>
  <c r="F62" i="9"/>
  <c r="F61" i="9"/>
  <c r="F60" i="9"/>
  <c r="F59" i="9"/>
  <c r="E58" i="9"/>
  <c r="D58" i="9"/>
  <c r="D68" i="9"/>
  <c r="C58" i="9"/>
  <c r="F57" i="9"/>
  <c r="F56" i="9"/>
  <c r="F55" i="9"/>
  <c r="F54" i="9"/>
  <c r="F53" i="9"/>
  <c r="F63" i="9"/>
  <c r="F52" i="9"/>
  <c r="F51" i="9"/>
  <c r="F50" i="9"/>
  <c r="F49" i="9"/>
  <c r="F48" i="9"/>
  <c r="F47" i="9"/>
  <c r="E46" i="9"/>
  <c r="D46" i="9"/>
  <c r="C46" i="9"/>
  <c r="F45" i="9"/>
  <c r="F44" i="9"/>
  <c r="F43" i="9"/>
  <c r="F42" i="9"/>
  <c r="F41" i="9"/>
  <c r="E40" i="9"/>
  <c r="D40" i="9"/>
  <c r="C40" i="9"/>
  <c r="F40" i="9"/>
  <c r="F39" i="9"/>
  <c r="F38" i="9"/>
  <c r="F37" i="9"/>
  <c r="F36" i="9"/>
  <c r="F35" i="9"/>
  <c r="F34" i="9"/>
  <c r="F33" i="9"/>
  <c r="F32" i="9"/>
  <c r="F31" i="9"/>
  <c r="E30" i="9"/>
  <c r="D30" i="9"/>
  <c r="C30" i="9"/>
  <c r="F30" i="9"/>
  <c r="F29" i="9"/>
  <c r="F28" i="9"/>
  <c r="F27" i="9"/>
  <c r="F26" i="9"/>
  <c r="E25" i="9"/>
  <c r="D25" i="9"/>
  <c r="C25" i="9"/>
  <c r="F25" i="9"/>
  <c r="F24" i="9"/>
  <c r="F23" i="9"/>
  <c r="F22" i="9"/>
  <c r="F21" i="9"/>
  <c r="F20" i="9"/>
  <c r="F19" i="9"/>
  <c r="F18" i="9"/>
  <c r="F17" i="9"/>
  <c r="E16" i="9"/>
  <c r="E68" i="9"/>
  <c r="D16" i="9"/>
  <c r="C16" i="9"/>
  <c r="F15" i="9"/>
  <c r="F14" i="9"/>
  <c r="F13" i="9"/>
  <c r="F12" i="9"/>
  <c r="F11" i="9"/>
  <c r="F10" i="9"/>
  <c r="F9" i="9"/>
  <c r="E16" i="7"/>
  <c r="D16" i="7"/>
  <c r="C16" i="7"/>
  <c r="E59" i="8"/>
  <c r="F10" i="8"/>
  <c r="F11" i="8"/>
  <c r="F12" i="8"/>
  <c r="F13" i="8"/>
  <c r="F14" i="8"/>
  <c r="F15" i="8"/>
  <c r="F17" i="8"/>
  <c r="F18" i="8"/>
  <c r="F19" i="8"/>
  <c r="F20" i="8"/>
  <c r="F21" i="8"/>
  <c r="F22" i="8"/>
  <c r="F23" i="8"/>
  <c r="F24" i="8"/>
  <c r="F26" i="8"/>
  <c r="F27" i="8"/>
  <c r="F28" i="8"/>
  <c r="F29" i="8"/>
  <c r="F31" i="8"/>
  <c r="F32" i="8"/>
  <c r="F33" i="8"/>
  <c r="F34" i="8"/>
  <c r="F35" i="8"/>
  <c r="F36" i="8"/>
  <c r="F37" i="8"/>
  <c r="F38" i="8"/>
  <c r="F39" i="8"/>
  <c r="F41" i="8"/>
  <c r="F42" i="8"/>
  <c r="F43" i="8"/>
  <c r="F44" i="8"/>
  <c r="F45" i="8"/>
  <c r="F47" i="8"/>
  <c r="F48" i="8"/>
  <c r="F49" i="8"/>
  <c r="F50" i="8"/>
  <c r="F51" i="8"/>
  <c r="F52" i="8"/>
  <c r="F53" i="8"/>
  <c r="F54" i="8"/>
  <c r="F55" i="8"/>
  <c r="F56" i="8"/>
  <c r="F57" i="8"/>
  <c r="F58" i="8"/>
  <c r="F60" i="8"/>
  <c r="F61" i="8"/>
  <c r="F62" i="8"/>
  <c r="F63" i="8"/>
  <c r="F64" i="8"/>
  <c r="F65" i="8"/>
  <c r="F67" i="8"/>
  <c r="F9" i="8"/>
  <c r="D66" i="8"/>
  <c r="E66" i="8"/>
  <c r="C66" i="8"/>
  <c r="F66" i="8"/>
  <c r="D59" i="8"/>
  <c r="C59" i="8"/>
  <c r="F59" i="8"/>
  <c r="D46" i="8"/>
  <c r="E46" i="8"/>
  <c r="C46" i="8"/>
  <c r="D40" i="8"/>
  <c r="E40" i="8"/>
  <c r="C40" i="8"/>
  <c r="D30" i="8"/>
  <c r="E30" i="8"/>
  <c r="C30" i="8"/>
  <c r="D25" i="8"/>
  <c r="E25" i="8"/>
  <c r="C25" i="8"/>
  <c r="D16" i="8"/>
  <c r="E16" i="8"/>
  <c r="C16" i="8"/>
  <c r="F66" i="7"/>
  <c r="D66" i="7"/>
  <c r="E66" i="7"/>
  <c r="C66" i="7"/>
  <c r="F46" i="7"/>
  <c r="D46" i="7"/>
  <c r="E46" i="7"/>
  <c r="C46" i="7"/>
  <c r="F40" i="7"/>
  <c r="D40" i="7"/>
  <c r="E40" i="7"/>
  <c r="C40" i="7"/>
  <c r="F30" i="7"/>
  <c r="D30" i="7"/>
  <c r="E30" i="7"/>
  <c r="C30" i="7"/>
  <c r="F25" i="7"/>
  <c r="D25" i="7"/>
  <c r="E25" i="7"/>
  <c r="C25" i="7"/>
  <c r="F59" i="7"/>
  <c r="D59" i="7"/>
  <c r="E59" i="7"/>
  <c r="C59" i="7"/>
  <c r="C30" i="6"/>
  <c r="F30" i="6"/>
  <c r="E30" i="6"/>
  <c r="D30" i="6"/>
  <c r="F10" i="6"/>
  <c r="F9" i="6"/>
  <c r="F47" i="6"/>
  <c r="D66" i="6"/>
  <c r="E66" i="6"/>
  <c r="C66" i="6"/>
  <c r="F65" i="6"/>
  <c r="F64" i="6"/>
  <c r="F63" i="6"/>
  <c r="F62" i="6"/>
  <c r="F61" i="6"/>
  <c r="F60" i="6"/>
  <c r="D46" i="6"/>
  <c r="E46" i="6"/>
  <c r="C46" i="6"/>
  <c r="F45" i="6"/>
  <c r="F44" i="6"/>
  <c r="F43" i="6"/>
  <c r="F42" i="6"/>
  <c r="F41" i="6"/>
  <c r="D40" i="6"/>
  <c r="E40" i="6"/>
  <c r="C40" i="6"/>
  <c r="F39" i="6"/>
  <c r="F38" i="6"/>
  <c r="F37" i="6"/>
  <c r="F36" i="6"/>
  <c r="F35" i="6"/>
  <c r="F34" i="6"/>
  <c r="F33" i="6"/>
  <c r="F32" i="6"/>
  <c r="F31" i="6"/>
  <c r="F29" i="6"/>
  <c r="F28" i="6"/>
  <c r="F27" i="6"/>
  <c r="F26" i="6"/>
  <c r="D25" i="6"/>
  <c r="E25" i="6"/>
  <c r="C25" i="6"/>
  <c r="F25" i="6"/>
  <c r="F24" i="6"/>
  <c r="F23" i="6"/>
  <c r="F22" i="6"/>
  <c r="F21" i="6"/>
  <c r="F20" i="6"/>
  <c r="F19" i="6"/>
  <c r="F18" i="6"/>
  <c r="F17" i="6"/>
  <c r="D59" i="6"/>
  <c r="E59" i="6"/>
  <c r="C59" i="6"/>
  <c r="F58" i="6"/>
  <c r="F57" i="6"/>
  <c r="F56" i="6"/>
  <c r="F55" i="6"/>
  <c r="F54" i="6"/>
  <c r="F53" i="6"/>
  <c r="F52" i="6"/>
  <c r="F51" i="6"/>
  <c r="F50" i="6"/>
  <c r="F49" i="6"/>
  <c r="F48" i="6"/>
  <c r="D16" i="6"/>
  <c r="F16" i="6"/>
  <c r="E16" i="6"/>
  <c r="C16" i="6"/>
  <c r="F15" i="6"/>
  <c r="F14" i="6"/>
  <c r="F13" i="6"/>
  <c r="F12" i="6"/>
  <c r="F11" i="6"/>
  <c r="F9" i="1"/>
  <c r="F47" i="1"/>
  <c r="F65" i="1"/>
  <c r="F64" i="1"/>
  <c r="F63" i="1"/>
  <c r="F62" i="1"/>
  <c r="F61" i="1"/>
  <c r="F60" i="1"/>
  <c r="F45" i="1"/>
  <c r="F44" i="1"/>
  <c r="F43" i="1"/>
  <c r="F42" i="1"/>
  <c r="F41" i="1"/>
  <c r="F39" i="1"/>
  <c r="F38" i="1"/>
  <c r="F37" i="1"/>
  <c r="F36" i="1"/>
  <c r="F35" i="1"/>
  <c r="F34" i="1"/>
  <c r="F33" i="1"/>
  <c r="F32" i="1"/>
  <c r="F31" i="1"/>
  <c r="F29" i="1"/>
  <c r="F28" i="1"/>
  <c r="F27" i="1"/>
  <c r="F26" i="1"/>
  <c r="F24" i="1"/>
  <c r="F23" i="1"/>
  <c r="F22" i="1"/>
  <c r="F21" i="1"/>
  <c r="F20" i="1"/>
  <c r="F19" i="1"/>
  <c r="F18" i="1"/>
  <c r="F17" i="1"/>
  <c r="F58" i="1"/>
  <c r="F57" i="1"/>
  <c r="F56" i="1"/>
  <c r="F55" i="1"/>
  <c r="F54" i="1"/>
  <c r="F53" i="1"/>
  <c r="F52" i="1"/>
  <c r="F51" i="1"/>
  <c r="F50" i="1"/>
  <c r="F49" i="1"/>
  <c r="F48" i="1"/>
  <c r="F15" i="1"/>
  <c r="F14" i="1"/>
  <c r="F13" i="1"/>
  <c r="F12" i="1"/>
  <c r="F11" i="1"/>
  <c r="F10" i="1"/>
  <c r="F9" i="3"/>
  <c r="F47" i="3"/>
  <c r="F65" i="3"/>
  <c r="F64" i="3"/>
  <c r="F63" i="3"/>
  <c r="F62" i="3"/>
  <c r="F61" i="3"/>
  <c r="F60" i="3"/>
  <c r="F45" i="3"/>
  <c r="F44" i="3"/>
  <c r="F43" i="3"/>
  <c r="F42" i="3"/>
  <c r="F41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4" i="3"/>
  <c r="F23" i="3"/>
  <c r="F22" i="3"/>
  <c r="F21" i="3"/>
  <c r="F20" i="3"/>
  <c r="F19" i="3"/>
  <c r="F18" i="3"/>
  <c r="F17" i="3"/>
  <c r="F58" i="3"/>
  <c r="F57" i="3"/>
  <c r="F56" i="3"/>
  <c r="F55" i="3"/>
  <c r="F54" i="3"/>
  <c r="F53" i="3"/>
  <c r="F52" i="3"/>
  <c r="F51" i="3"/>
  <c r="F50" i="3"/>
  <c r="F49" i="3"/>
  <c r="F48" i="3"/>
  <c r="F15" i="3"/>
  <c r="F14" i="3"/>
  <c r="F13" i="3"/>
  <c r="F12" i="3"/>
  <c r="F11" i="3"/>
  <c r="F10" i="3"/>
  <c r="F9" i="4"/>
  <c r="F58" i="4"/>
  <c r="F65" i="4"/>
  <c r="F64" i="4"/>
  <c r="F63" i="4"/>
  <c r="F62" i="4"/>
  <c r="F61" i="4"/>
  <c r="F60" i="4"/>
  <c r="F45" i="4"/>
  <c r="F44" i="4"/>
  <c r="F43" i="4"/>
  <c r="F42" i="4"/>
  <c r="F41" i="4"/>
  <c r="F39" i="4"/>
  <c r="F38" i="4"/>
  <c r="F37" i="4"/>
  <c r="F36" i="4"/>
  <c r="F35" i="4"/>
  <c r="F34" i="4"/>
  <c r="F33" i="4"/>
  <c r="F32" i="4"/>
  <c r="F31" i="4"/>
  <c r="F29" i="4"/>
  <c r="F28" i="4"/>
  <c r="F27" i="4"/>
  <c r="F26" i="4"/>
  <c r="F24" i="4"/>
  <c r="F23" i="4"/>
  <c r="F22" i="4"/>
  <c r="F21" i="4"/>
  <c r="F20" i="4"/>
  <c r="F19" i="4"/>
  <c r="F18" i="4"/>
  <c r="F17" i="4"/>
  <c r="F57" i="4"/>
  <c r="F56" i="4"/>
  <c r="F55" i="4"/>
  <c r="F54" i="4"/>
  <c r="F53" i="4"/>
  <c r="F52" i="4"/>
  <c r="F51" i="4"/>
  <c r="F50" i="4"/>
  <c r="F49" i="4"/>
  <c r="F48" i="4"/>
  <c r="F47" i="4"/>
  <c r="F15" i="4"/>
  <c r="F12" i="4"/>
  <c r="F13" i="4"/>
  <c r="F14" i="4"/>
  <c r="F11" i="4"/>
  <c r="F10" i="4"/>
  <c r="D40" i="1"/>
  <c r="E66" i="1"/>
  <c r="D66" i="1"/>
  <c r="C66" i="1"/>
  <c r="E46" i="1"/>
  <c r="D46" i="1"/>
  <c r="C46" i="1"/>
  <c r="E40" i="1"/>
  <c r="C40" i="1"/>
  <c r="F40" i="1"/>
  <c r="E30" i="1"/>
  <c r="D30" i="1"/>
  <c r="C30" i="1"/>
  <c r="E25" i="1"/>
  <c r="D25" i="1"/>
  <c r="C25" i="1"/>
  <c r="E59" i="1"/>
  <c r="D59" i="1"/>
  <c r="C59" i="1"/>
  <c r="F59" i="1"/>
  <c r="E16" i="1"/>
  <c r="D16" i="1"/>
  <c r="C16" i="1"/>
  <c r="F16" i="1"/>
  <c r="D25" i="3"/>
  <c r="E66" i="3"/>
  <c r="D66" i="3"/>
  <c r="D68" i="3"/>
  <c r="C66" i="3"/>
  <c r="F66" i="3"/>
  <c r="E46" i="3"/>
  <c r="D46" i="3"/>
  <c r="C46" i="3"/>
  <c r="F46" i="3"/>
  <c r="E40" i="3"/>
  <c r="D40" i="3"/>
  <c r="C40" i="3"/>
  <c r="E30" i="3"/>
  <c r="D30" i="3"/>
  <c r="C30" i="3"/>
  <c r="E25" i="3"/>
  <c r="C25" i="3"/>
  <c r="F25" i="3"/>
  <c r="E59" i="3"/>
  <c r="D59" i="3"/>
  <c r="C59" i="3"/>
  <c r="F59" i="3"/>
  <c r="E16" i="3"/>
  <c r="D16" i="3"/>
  <c r="C16" i="3"/>
  <c r="F16" i="3"/>
  <c r="D25" i="4"/>
  <c r="E66" i="4"/>
  <c r="D66" i="4"/>
  <c r="D68" i="4"/>
  <c r="C66" i="4"/>
  <c r="F66" i="4"/>
  <c r="E46" i="4"/>
  <c r="D46" i="4"/>
  <c r="C46" i="4"/>
  <c r="E40" i="4"/>
  <c r="D40" i="4"/>
  <c r="F40" i="4"/>
  <c r="C40" i="4"/>
  <c r="E30" i="4"/>
  <c r="D30" i="4"/>
  <c r="C30" i="4"/>
  <c r="F30" i="4"/>
  <c r="C25" i="4"/>
  <c r="F25" i="4"/>
  <c r="E25" i="4"/>
  <c r="E59" i="4"/>
  <c r="D59" i="4"/>
  <c r="C59" i="4"/>
  <c r="F59" i="4"/>
  <c r="E16" i="4"/>
  <c r="D16" i="4"/>
  <c r="C16" i="4"/>
  <c r="F16" i="4"/>
  <c r="C68" i="1"/>
  <c r="F59" i="6"/>
  <c r="D68" i="7"/>
  <c r="C68" i="8"/>
  <c r="F46" i="8"/>
  <c r="F40" i="8"/>
  <c r="H122" i="13"/>
  <c r="D68" i="6"/>
  <c r="F68" i="6"/>
  <c r="E68" i="1"/>
  <c r="C68" i="6"/>
  <c r="E68" i="8"/>
  <c r="E68" i="7"/>
  <c r="F16" i="9"/>
  <c r="F46" i="9"/>
  <c r="C68" i="9"/>
  <c r="C68" i="4"/>
  <c r="F40" i="3"/>
  <c r="E68" i="3"/>
  <c r="F30" i="1"/>
  <c r="F66" i="1"/>
  <c r="F40" i="6"/>
  <c r="D68" i="8"/>
  <c r="F30" i="8"/>
  <c r="F46" i="4"/>
  <c r="E68" i="4"/>
  <c r="F68" i="4"/>
  <c r="F30" i="3"/>
  <c r="F25" i="1"/>
  <c r="D68" i="1"/>
  <c r="E68" i="6"/>
  <c r="F25" i="8"/>
  <c r="F16" i="7"/>
  <c r="F68" i="7"/>
  <c r="F58" i="9"/>
  <c r="F68" i="1"/>
  <c r="F68" i="9"/>
  <c r="F66" i="6"/>
  <c r="C68" i="3"/>
  <c r="F68" i="3"/>
  <c r="C68" i="7"/>
  <c r="F16" i="8"/>
  <c r="F46" i="6"/>
  <c r="F46" i="1"/>
  <c r="F68" i="8"/>
</calcChain>
</file>

<file path=xl/sharedStrings.xml><?xml version="1.0" encoding="utf-8"?>
<sst xmlns="http://schemas.openxmlformats.org/spreadsheetml/2006/main" count="1646" uniqueCount="268">
  <si>
    <t>All College - Agriculture</t>
  </si>
  <si>
    <t>Economics</t>
  </si>
  <si>
    <t>Kinesiology &amp; Health Promotion</t>
  </si>
  <si>
    <t>All College-Grad-MBA</t>
  </si>
  <si>
    <t>English &amp; Foreign Languages</t>
  </si>
  <si>
    <t>All College - Engineering</t>
  </si>
  <si>
    <t>All College-Grad-Engineering</t>
  </si>
  <si>
    <t>History</t>
  </si>
  <si>
    <t>Computer Information Systems</t>
  </si>
  <si>
    <t>Center for Regenerative Stu</t>
  </si>
  <si>
    <t>Chemistry</t>
  </si>
  <si>
    <t>Psychology/Sociology</t>
  </si>
  <si>
    <t>Computer Science</t>
  </si>
  <si>
    <t>Mathematics and Statistics</t>
  </si>
  <si>
    <t>Landscape Architecture</t>
  </si>
  <si>
    <t>Political Science</t>
  </si>
  <si>
    <t>Urban &amp; Regional Planning</t>
  </si>
  <si>
    <t>Architecture</t>
  </si>
  <si>
    <t>Biological Sciences</t>
  </si>
  <si>
    <t>Animal &amp; Veterinary Sci</t>
  </si>
  <si>
    <t>Human Nutrition &amp; Food Sci</t>
  </si>
  <si>
    <t>Food Mkt &amp; Agribusiness Mgmt</t>
  </si>
  <si>
    <t>Apparel Merchandising &amp; Mgmt</t>
  </si>
  <si>
    <t>Plant Science</t>
  </si>
  <si>
    <t>Communication</t>
  </si>
  <si>
    <t>Technology &amp; Operations Mgmt</t>
  </si>
  <si>
    <t>Teacher Education</t>
  </si>
  <si>
    <t>Ethnic &amp; Women's Studies</t>
  </si>
  <si>
    <t>Aerospace Engineering</t>
  </si>
  <si>
    <t>Civil Engineering</t>
  </si>
  <si>
    <t>Electrical &amp; Computer Engr</t>
  </si>
  <si>
    <t>Art</t>
  </si>
  <si>
    <t>Geological Sciences</t>
  </si>
  <si>
    <t>Hotel &amp; Restaurant Management</t>
  </si>
  <si>
    <t>All University</t>
  </si>
  <si>
    <t>International Bus &amp; Marketing</t>
  </si>
  <si>
    <t>Mechanical Engineering</t>
  </si>
  <si>
    <t>Physics</t>
  </si>
  <si>
    <t>Accounting</t>
  </si>
  <si>
    <t>Philosophy</t>
  </si>
  <si>
    <t>Theatre</t>
  </si>
  <si>
    <t>Management &amp; Human Res</t>
  </si>
  <si>
    <t>Finance, Real Estate, &amp; Law</t>
  </si>
  <si>
    <t>Chemical &amp; Materials Engr</t>
  </si>
  <si>
    <t>Anthropology &amp; Geography</t>
  </si>
  <si>
    <t>Engineering Technology</t>
  </si>
  <si>
    <t>Industrial &amp; Manufacturing Egr</t>
  </si>
  <si>
    <t>All College - CBA</t>
  </si>
  <si>
    <t>Liberal Studies</t>
  </si>
  <si>
    <t>Music</t>
  </si>
  <si>
    <t>Grand Total</t>
  </si>
  <si>
    <t>COLLEGE</t>
  </si>
  <si>
    <t>NOTES:</t>
  </si>
  <si>
    <t>2. Non-Master's Postbac includes credential students, students seeking a second bachelor's degree, and other postbaccalaureate students.</t>
  </si>
  <si>
    <t>Education</t>
  </si>
  <si>
    <t>Animal &amp; Veterinary Science</t>
  </si>
  <si>
    <t>Human Nutrition &amp; Food Science</t>
  </si>
  <si>
    <t>International Business &amp; Marketing</t>
  </si>
  <si>
    <t>Technology &amp; Operations Management</t>
  </si>
  <si>
    <t>Industrial &amp; Manufacturing Engr</t>
  </si>
  <si>
    <t>Center for Regenerative Studies</t>
  </si>
  <si>
    <r>
      <t xml:space="preserve">SOURCE: IR &amp; AR Census Files; </t>
    </r>
    <r>
      <rPr>
        <i/>
        <sz val="10"/>
        <rFont val="MS Sans Serif"/>
        <family val="2"/>
      </rPr>
      <t>IR &amp; AR</t>
    </r>
    <r>
      <rPr>
        <i/>
        <sz val="10"/>
        <rFont val="Arial"/>
        <family val="2"/>
      </rPr>
      <t xml:space="preserve">, </t>
    </r>
    <r>
      <rPr>
        <sz val="10"/>
        <rFont val="Arial"/>
        <family val="2"/>
      </rPr>
      <t>2-4-10.</t>
    </r>
  </si>
  <si>
    <r>
      <t xml:space="preserve">SOURCE: IR &amp; AR Census Files; </t>
    </r>
    <r>
      <rPr>
        <i/>
        <sz val="10"/>
        <rFont val="MS Sans Serif"/>
        <family val="2"/>
      </rPr>
      <t>IR &amp; AR</t>
    </r>
    <r>
      <rPr>
        <sz val="10"/>
        <rFont val="MS Sans Serif"/>
        <family val="2"/>
      </rPr>
      <t xml:space="preserve">, 7-23-09. </t>
    </r>
  </si>
  <si>
    <r>
      <t xml:space="preserve">SOURCE: IR &amp; AR Census Files; </t>
    </r>
    <r>
      <rPr>
        <i/>
        <sz val="10"/>
        <rFont val="MS Sans Serif"/>
        <family val="2"/>
      </rPr>
      <t>IR &amp; AR</t>
    </r>
    <r>
      <rPr>
        <sz val="10"/>
        <rFont val="MS Sans Serif"/>
        <family val="2"/>
      </rPr>
      <t xml:space="preserve">, , 7-15-09. </t>
    </r>
  </si>
  <si>
    <r>
      <t xml:space="preserve">SOURCE: IR &amp; AR Census Files; </t>
    </r>
    <r>
      <rPr>
        <i/>
        <sz val="10"/>
        <rFont val="MS Sans Serif"/>
        <family val="2"/>
      </rPr>
      <t>IR &amp; AR,</t>
    </r>
    <r>
      <rPr>
        <sz val="10"/>
        <rFont val="MS Sans Serif"/>
        <family val="2"/>
      </rPr>
      <t xml:space="preserve"> , 7-15-09. </t>
    </r>
  </si>
  <si>
    <r>
      <t xml:space="preserve">SOURCE: IR &amp; AR Census Files; </t>
    </r>
    <r>
      <rPr>
        <i/>
        <sz val="10"/>
        <rFont val="MS Sans Serif"/>
        <family val="2"/>
      </rPr>
      <t>IR &amp; AR</t>
    </r>
    <r>
      <rPr>
        <sz val="10"/>
        <rFont val="MS Sans Serif"/>
        <family val="2"/>
      </rPr>
      <t xml:space="preserve">,, 7-15-09. </t>
    </r>
  </si>
  <si>
    <r>
      <t xml:space="preserve">SOURCE: IR &amp; AR Census Files; </t>
    </r>
    <r>
      <rPr>
        <i/>
        <sz val="10"/>
        <rFont val="MS Sans Serif"/>
        <family val="2"/>
      </rPr>
      <t>IR &amp; AR</t>
    </r>
    <r>
      <rPr>
        <i/>
        <sz val="10"/>
        <rFont val="Arial"/>
        <family val="2"/>
      </rPr>
      <t xml:space="preserve">, </t>
    </r>
    <r>
      <rPr>
        <sz val="10"/>
        <rFont val="Arial"/>
        <family val="2"/>
      </rPr>
      <t>2-14-11.</t>
    </r>
  </si>
  <si>
    <t>California State Polytechnic University, Pomona</t>
  </si>
  <si>
    <t>Under-
graduate</t>
  </si>
  <si>
    <t>College</t>
  </si>
  <si>
    <t>Department</t>
  </si>
  <si>
    <t>Non-Master's Postbacc</t>
  </si>
  <si>
    <t>Master's</t>
  </si>
  <si>
    <t>Total</t>
  </si>
  <si>
    <t>1. Count of all enrolled students by department of primary major. Count by department of second major is provided in another table.</t>
  </si>
  <si>
    <t>Agriculture</t>
  </si>
  <si>
    <t>Agriculture Total</t>
  </si>
  <si>
    <t>Business Administration</t>
  </si>
  <si>
    <t>Business Administration Total</t>
  </si>
  <si>
    <t>Education &amp; Integrative Studies</t>
  </si>
  <si>
    <t>Education &amp; Integrative Studies Total</t>
  </si>
  <si>
    <t>Engineering</t>
  </si>
  <si>
    <t>Engineering Total</t>
  </si>
  <si>
    <t>Environmental Design</t>
  </si>
  <si>
    <t>Environmental Design Total</t>
  </si>
  <si>
    <t>Hospitality Management Total</t>
  </si>
  <si>
    <t>Letters, Arts &amp; Social Sciences</t>
  </si>
  <si>
    <t>Letters, Arts &amp; Social Sciences Total</t>
  </si>
  <si>
    <t>Science</t>
  </si>
  <si>
    <t>Science Total</t>
  </si>
  <si>
    <t>3. Some departments have changed over time. For this report, departments are grouped and named consistent with the CPP 2007-2009 Catalog.</t>
  </si>
  <si>
    <t>4. Departments are excluded if the number of majors is zero.</t>
  </si>
  <si>
    <t>DEPARTMENT</t>
  </si>
  <si>
    <r>
      <t xml:space="preserve">SOURCE: IR &amp; AR Census Files; </t>
    </r>
    <r>
      <rPr>
        <i/>
        <sz val="10"/>
        <rFont val="MS Sans Serif"/>
        <family val="2"/>
      </rPr>
      <t>IR &amp; AR</t>
    </r>
    <r>
      <rPr>
        <i/>
        <sz val="10"/>
        <rFont val="Arial"/>
        <family val="2"/>
      </rPr>
      <t>, 1</t>
    </r>
    <r>
      <rPr>
        <sz val="10"/>
        <rFont val="Arial"/>
        <family val="2"/>
      </rPr>
      <t>2-13-11.</t>
    </r>
  </si>
  <si>
    <t xml:space="preserve"> </t>
  </si>
  <si>
    <t>Headcount</t>
  </si>
  <si>
    <t>Headcount Total</t>
  </si>
  <si>
    <t>Academic Group</t>
  </si>
  <si>
    <t>Academic Organization</t>
  </si>
  <si>
    <t>Academic Plan</t>
  </si>
  <si>
    <t>Undergrad</t>
  </si>
  <si>
    <t>Other Postbac</t>
  </si>
  <si>
    <t>Master</t>
  </si>
  <si>
    <t>College of Agriculture</t>
  </si>
  <si>
    <t>Agribusiness, Food Industry Mgmt, and Ag Education</t>
  </si>
  <si>
    <t>Agribusiness &amp; Food Indus Mgmt</t>
  </si>
  <si>
    <t>Agricultural Science</t>
  </si>
  <si>
    <t>Food Mkt &amp; Agribus Mgmt DNU</t>
  </si>
  <si>
    <t>Agriculture Grad</t>
  </si>
  <si>
    <t>Animal and Veterinary Science</t>
  </si>
  <si>
    <t>Animal Health Science</t>
  </si>
  <si>
    <t>Animal Science</t>
  </si>
  <si>
    <t>Apparel Merchandising and Management</t>
  </si>
  <si>
    <t>Apparel Merchand &amp; Mgmt</t>
  </si>
  <si>
    <t>Department of Plant Science</t>
  </si>
  <si>
    <t>Human Nutrition and Food Science</t>
  </si>
  <si>
    <t>Food Science &amp; Tech</t>
  </si>
  <si>
    <t>Foods &amp; Nutrition</t>
  </si>
  <si>
    <t>College of Agriculture Total</t>
  </si>
  <si>
    <t>College of Business Administration</t>
  </si>
  <si>
    <t>All College - Business Administration</t>
  </si>
  <si>
    <t>Accounting Opt</t>
  </si>
  <si>
    <t>Computer Info Systems Opt</t>
  </si>
  <si>
    <t>e-Business Opt</t>
  </si>
  <si>
    <t>Finance, Real Estate, Law Opt</t>
  </si>
  <si>
    <t>Internation Business Opt</t>
  </si>
  <si>
    <t>Marketing Management Opt</t>
  </si>
  <si>
    <t>Mgmt &amp; Human Resources Opt</t>
  </si>
  <si>
    <t>Operations Management Opt</t>
  </si>
  <si>
    <t>All College - MBA Graduate</t>
  </si>
  <si>
    <t>Accountancy Grad</t>
  </si>
  <si>
    <t>Bus Admin Grad MS</t>
  </si>
  <si>
    <t>Business Admin MBA Grad</t>
  </si>
  <si>
    <t>College of Business Administration Total</t>
  </si>
  <si>
    <t>College of Education and Integrative Studies</t>
  </si>
  <si>
    <t>Department of Education</t>
  </si>
  <si>
    <t>Educ Leadership, PreK-12 Spec</t>
  </si>
  <si>
    <t>Education Grad</t>
  </si>
  <si>
    <t>Ethnic and Women's Studies</t>
  </si>
  <si>
    <t>Gender,Ethn,Multicul Stu</t>
  </si>
  <si>
    <t>Administrative Service Cred</t>
  </si>
  <si>
    <t>Multiple Subj (LS) Cred Gen</t>
  </si>
  <si>
    <t>Single Subject Cred Gen</t>
  </si>
  <si>
    <t>Specialist Instruct Cred</t>
  </si>
  <si>
    <t>College of Education and Integrative Studies Total</t>
  </si>
  <si>
    <t>College of Engineering</t>
  </si>
  <si>
    <t>Aerospace Engr</t>
  </si>
  <si>
    <t>Engineering Grad</t>
  </si>
  <si>
    <t>Engr Management Grad</t>
  </si>
  <si>
    <t>All College - Engineering Graduate</t>
  </si>
  <si>
    <t>Civil Engineering Master</t>
  </si>
  <si>
    <t>Electrical Engr Grad</t>
  </si>
  <si>
    <t>Mechanical Engr Grad</t>
  </si>
  <si>
    <t>Chemical and Materials Engineering</t>
  </si>
  <si>
    <t>Chemical Engr</t>
  </si>
  <si>
    <t>Civil Engr</t>
  </si>
  <si>
    <t>Electrical and Computer Engeering</t>
  </si>
  <si>
    <t>Computer Engr</t>
  </si>
  <si>
    <t>Electrical Engr</t>
  </si>
  <si>
    <t>Construction Engr Tech</t>
  </si>
  <si>
    <t>Electron &amp; Comp Engr Tech</t>
  </si>
  <si>
    <t>Engr Technology</t>
  </si>
  <si>
    <t>Industrial and Manufacturing Engineering</t>
  </si>
  <si>
    <t>Industrial Engineering</t>
  </si>
  <si>
    <t>Manufacturing Engr</t>
  </si>
  <si>
    <t>Mechanical Engr</t>
  </si>
  <si>
    <t>College of Engineering Total</t>
  </si>
  <si>
    <t>College of Environmental Design</t>
  </si>
  <si>
    <t>Architecture Grad</t>
  </si>
  <si>
    <t>Graphic Design</t>
  </si>
  <si>
    <t>Regenerative Studies Grad</t>
  </si>
  <si>
    <t>Landscape Architecture Grad</t>
  </si>
  <si>
    <t>Urban and Regional Planning</t>
  </si>
  <si>
    <t>Urban &amp; Regional Plan</t>
  </si>
  <si>
    <t>Urban &amp; Regional Plan Grad</t>
  </si>
  <si>
    <t>College of Environmental Design Total</t>
  </si>
  <si>
    <t>College of Letters,Arts, and Social Sciences</t>
  </si>
  <si>
    <t>Anthropology and Geography</t>
  </si>
  <si>
    <t>Anthropology</t>
  </si>
  <si>
    <t>Geography</t>
  </si>
  <si>
    <t>Social Sciences</t>
  </si>
  <si>
    <t>Economics Grad</t>
  </si>
  <si>
    <t>English</t>
  </si>
  <si>
    <t>English Grad</t>
  </si>
  <si>
    <t>Spanish</t>
  </si>
  <si>
    <t>History Grad</t>
  </si>
  <si>
    <t>Master of Public Admin</t>
  </si>
  <si>
    <t>Psychology and Sociology Department</t>
  </si>
  <si>
    <t>Behavioral Science - DONOTUSE</t>
  </si>
  <si>
    <t>Psychology</t>
  </si>
  <si>
    <t>Psychology Grad</t>
  </si>
  <si>
    <t>Sociology</t>
  </si>
  <si>
    <t>Theatre and New Dance</t>
  </si>
  <si>
    <t>College of Letters,Arts, and Social Sciences Total</t>
  </si>
  <si>
    <t>College of Science</t>
  </si>
  <si>
    <t>Applied Biotechnology Grad</t>
  </si>
  <si>
    <t>Applied Biotechnology_Trans</t>
  </si>
  <si>
    <t>Biological Sciences Grad</t>
  </si>
  <si>
    <t>Biology</t>
  </si>
  <si>
    <t>Biotechnology</t>
  </si>
  <si>
    <t>Botany DNU</t>
  </si>
  <si>
    <t>Environmental Biology</t>
  </si>
  <si>
    <t>Microbiology DNU</t>
  </si>
  <si>
    <t>Zoology DNU</t>
  </si>
  <si>
    <t>Chemistry Grad</t>
  </si>
  <si>
    <t>Computer Science Grad</t>
  </si>
  <si>
    <t>Geology</t>
  </si>
  <si>
    <t>Integrated Earth Studies - DNU</t>
  </si>
  <si>
    <t>Kinesiology</t>
  </si>
  <si>
    <t>Kinesiology Grad</t>
  </si>
  <si>
    <t>Mathematics</t>
  </si>
  <si>
    <t>Mathematics Grad</t>
  </si>
  <si>
    <t>Physics and Astronomy</t>
  </si>
  <si>
    <t>College of Science Total</t>
  </si>
  <si>
    <t>Collins College of Hospitality Management</t>
  </si>
  <si>
    <t>Hotel and Restaurant Management</t>
  </si>
  <si>
    <t>Hospitality Management</t>
  </si>
  <si>
    <t>Collins College of Hospitality Management Total</t>
  </si>
  <si>
    <t>University Programs</t>
  </si>
  <si>
    <t>IPOLY</t>
  </si>
  <si>
    <t>Science, Technology &amp; Society</t>
  </si>
  <si>
    <t>Ugrad Fee Waiver-Emply</t>
  </si>
  <si>
    <t>Undeclared Comp Term</t>
  </si>
  <si>
    <t>Undeclared Transitory</t>
  </si>
  <si>
    <t>Undeclared Undergraduate</t>
  </si>
  <si>
    <t>Young Scholars</t>
  </si>
  <si>
    <t>University Programs Total</t>
  </si>
  <si>
    <t>F 2013</t>
  </si>
  <si>
    <t>Graphic Design DNU</t>
  </si>
  <si>
    <t>Social Sciences DNU</t>
  </si>
  <si>
    <t>Chemistry and Biochemistry</t>
  </si>
  <si>
    <t>Grad Fee Waiver-Employee</t>
  </si>
  <si>
    <t>Undeclared Graduate</t>
  </si>
  <si>
    <t>F 2014</t>
  </si>
  <si>
    <t>Dietetics</t>
  </si>
  <si>
    <t>Art History</t>
  </si>
  <si>
    <t>Data Warehouse Last Updated on 12/01/2014 23:34:10</t>
  </si>
  <si>
    <t>Institutional Research &amp; Academic Resources</t>
  </si>
  <si>
    <t>FALL 2015
NUMBER OF PRIMARY MAJORS</t>
  </si>
  <si>
    <t>F 2015</t>
  </si>
  <si>
    <t xml:space="preserve">College of Agriculture   </t>
  </si>
  <si>
    <t>College of Education &amp; Integrative Studies</t>
  </si>
  <si>
    <t>College of Education &amp; Integrative Studies Total</t>
  </si>
  <si>
    <t>Doctoral</t>
  </si>
  <si>
    <t>Course Match UGRD</t>
  </si>
  <si>
    <t>FALL 2014
NUMBER OF PRIMARY MAJORS</t>
  </si>
  <si>
    <t>FALL 2013
NUMBER OF PRIMARY MAJORS</t>
  </si>
  <si>
    <t>FALL 2012
NUMBER OF PRIMARY MAJORS</t>
  </si>
  <si>
    <t>FALL 2011
NUMBER OF PRIMARY MAJORS</t>
  </si>
  <si>
    <t>FALL 2010
NUMBER OF PRIMARY MAJORS</t>
  </si>
  <si>
    <t>FALL 2009
NUMBER OF PRIMARY MAJORS</t>
  </si>
  <si>
    <r>
      <t xml:space="preserve">FALL 2008 - </t>
    </r>
    <r>
      <rPr>
        <b/>
        <sz val="14"/>
        <color rgb="FFFF0000"/>
        <rFont val="Calibri"/>
        <family val="2"/>
        <scheme val="minor"/>
      </rPr>
      <t>REVISED</t>
    </r>
    <r>
      <rPr>
        <b/>
        <sz val="14"/>
        <rFont val="Calibri"/>
        <family val="2"/>
        <scheme val="minor"/>
      </rPr>
      <t xml:space="preserve">
NUMBER OF PRIMARY MAJORS</t>
    </r>
  </si>
  <si>
    <r>
      <t>FALL 2007</t>
    </r>
    <r>
      <rPr>
        <b/>
        <sz val="14"/>
        <rFont val="Calibri"/>
        <family val="2"/>
        <scheme val="minor"/>
      </rPr>
      <t xml:space="preserve">
NUMBER OF PRIMARY MAJORS</t>
    </r>
  </si>
  <si>
    <t>FALL 2006
NUMBER OF PRIMARY MAJORS</t>
  </si>
  <si>
    <t>FALL 2005
NUMBER OF PRIMARY MAJORS</t>
  </si>
  <si>
    <t>College of Letters, Arts, &amp; Social Sciences</t>
  </si>
  <si>
    <t>College of Letters, Arts, &amp; Social Sciences Total</t>
  </si>
  <si>
    <t>F 2016</t>
  </si>
  <si>
    <t>Early Childhood Studies</t>
  </si>
  <si>
    <t>Electro-Mechanical Engineering Technology</t>
  </si>
  <si>
    <t>Electronic Systems Eng Tech</t>
  </si>
  <si>
    <t>Electromechanical Sys Eng Tech</t>
  </si>
  <si>
    <t>HeadcoukjgkljgilTotal</t>
  </si>
  <si>
    <t>Letters, Arts, &amp; Social Sciences</t>
  </si>
  <si>
    <t>FALL 2016
NUMBER OF PRIMARY MAJORS</t>
  </si>
  <si>
    <t>Academic Research and Resources</t>
  </si>
  <si>
    <t>FALL 2017
NUMBER OF PRIMARY MAJORS</t>
  </si>
  <si>
    <t>F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</si>
</sst>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66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8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5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medium">
        <color rgb="FFBBBBBB"/>
      </left>
      <right/>
      <top/>
      <bottom style="medium">
        <color rgb="FFBBBBBB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CCCCCC"/>
      </top>
      <bottom style="thin">
        <color rgb="FFB7B7B7"/>
      </bottom>
      <diagonal/>
    </border>
    <border>
      <left/>
      <right style="thin">
        <color rgb="FFB7B7B7"/>
      </right>
      <top style="medium">
        <color rgb="FFCCCCCC"/>
      </top>
      <bottom style="thin">
        <color rgb="FFB7B7B7"/>
      </bottom>
      <diagonal/>
    </border>
    <border>
      <left style="medium">
        <color rgb="FFCCCCCC"/>
      </left>
      <right style="medium">
        <color rgb="FFCCCCCC"/>
      </right>
      <top style="thin">
        <color rgb="FFB7B7B7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BBBBBB"/>
      </left>
      <right/>
      <top style="medium">
        <color rgb="FFBBBBBB"/>
      </top>
      <bottom style="medium">
        <color rgb="FFBBBBBB"/>
      </bottom>
      <diagonal/>
    </border>
    <border>
      <left/>
      <right/>
      <top style="medium">
        <color rgb="FFBBBBBB"/>
      </top>
      <bottom style="medium">
        <color rgb="FFBBBBBB"/>
      </bottom>
      <diagonal/>
    </border>
    <border>
      <left/>
      <right style="thin">
        <color rgb="FFB7B7B7"/>
      </right>
      <top style="medium">
        <color rgb="FFBBBBBB"/>
      </top>
      <bottom style="medium">
        <color rgb="FFBBBBBB"/>
      </bottom>
      <diagonal/>
    </border>
    <border>
      <left style="medium">
        <color rgb="FFCCCCCC"/>
      </left>
      <right style="medium">
        <color rgb="FFCCCCCC"/>
      </right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BBBBBB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BBBBBB"/>
      </right>
      <top style="thin">
        <color indexed="64"/>
      </top>
      <bottom/>
      <diagonal/>
    </border>
    <border>
      <left style="medium">
        <color rgb="FFBBBBBB"/>
      </left>
      <right/>
      <top style="thin">
        <color indexed="64"/>
      </top>
      <bottom style="medium">
        <color rgb="FFBBBBBB"/>
      </bottom>
      <diagonal/>
    </border>
    <border>
      <left/>
      <right/>
      <top style="thin">
        <color indexed="64"/>
      </top>
      <bottom style="medium">
        <color rgb="FFBBBBBB"/>
      </bottom>
      <diagonal/>
    </border>
    <border>
      <left/>
      <right style="thin">
        <color rgb="FFB7B7B7"/>
      </right>
      <top style="thin">
        <color indexed="64"/>
      </top>
      <bottom style="medium">
        <color rgb="FFBBBBBB"/>
      </bottom>
      <diagonal/>
    </border>
    <border>
      <left style="thin">
        <color rgb="FFB7B7B7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B7B7B7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B7B7B7"/>
      </left>
      <right style="thin">
        <color indexed="64"/>
      </right>
      <top/>
      <bottom style="thin">
        <color rgb="FFB7B7B7"/>
      </bottom>
      <diagonal/>
    </border>
    <border>
      <left style="thin">
        <color indexed="64"/>
      </left>
      <right style="medium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indexed="64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medium">
        <color rgb="FFCCCCCC"/>
      </right>
      <top/>
      <bottom/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/>
      <top style="medium">
        <color rgb="FFCCCCCC"/>
      </top>
      <bottom style="thin">
        <color rgb="FFB7B7B7"/>
      </bottom>
      <diagonal/>
    </border>
    <border>
      <left style="thin">
        <color indexed="64"/>
      </left>
      <right style="medium">
        <color rgb="FFCCCCCC"/>
      </right>
      <top style="thin">
        <color rgb="FFB7B7B7"/>
      </top>
      <bottom/>
      <diagonal/>
    </border>
    <border>
      <left style="thin">
        <color indexed="64"/>
      </left>
      <right/>
      <top style="thin">
        <color rgb="FFB7B7B7"/>
      </top>
      <bottom style="thin">
        <color indexed="64"/>
      </bottom>
      <diagonal/>
    </border>
    <border>
      <left/>
      <right/>
      <top style="thin">
        <color rgb="FFB7B7B7"/>
      </top>
      <bottom style="thin">
        <color indexed="64"/>
      </bottom>
      <diagonal/>
    </border>
    <border>
      <left/>
      <right style="thin">
        <color rgb="FFBBBBBB"/>
      </right>
      <top style="thin">
        <color rgb="FFB7B7B7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indexed="64"/>
      </bottom>
      <diagonal/>
    </border>
    <border>
      <left style="thin">
        <color rgb="FFC4C4C4"/>
      </left>
      <right style="thin">
        <color indexed="64"/>
      </right>
      <top style="thin">
        <color rgb="FFC4C4C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horizontal="left" vertical="top" indent="1"/>
    </xf>
    <xf numFmtId="0" fontId="7" fillId="4" borderId="16" xfId="0" applyFont="1" applyFill="1" applyBorder="1" applyAlignment="1">
      <alignment wrapText="1"/>
    </xf>
    <xf numFmtId="0" fontId="7" fillId="4" borderId="17" xfId="0" applyFont="1" applyFill="1" applyBorder="1" applyAlignment="1">
      <alignment wrapText="1"/>
    </xf>
    <xf numFmtId="0" fontId="8" fillId="4" borderId="16" xfId="0" applyFont="1" applyFill="1" applyBorder="1" applyAlignment="1">
      <alignment horizontal="right" wrapText="1"/>
    </xf>
    <xf numFmtId="0" fontId="9" fillId="5" borderId="16" xfId="0" applyFont="1" applyFill="1" applyBorder="1" applyAlignment="1">
      <alignment horizontal="right" wrapText="1"/>
    </xf>
    <xf numFmtId="3" fontId="9" fillId="5" borderId="16" xfId="0" applyNumberFormat="1" applyFont="1" applyFill="1" applyBorder="1" applyAlignment="1">
      <alignment horizontal="right" wrapText="1"/>
    </xf>
    <xf numFmtId="3" fontId="8" fillId="4" borderId="16" xfId="0" applyNumberFormat="1" applyFont="1" applyFill="1" applyBorder="1" applyAlignment="1">
      <alignment horizontal="right" wrapText="1"/>
    </xf>
    <xf numFmtId="0" fontId="0" fillId="0" borderId="0" xfId="0" applyAlignment="1"/>
    <xf numFmtId="0" fontId="7" fillId="5" borderId="18" xfId="0" applyFont="1" applyFill="1" applyBorder="1" applyAlignment="1">
      <alignment horizontal="left" wrapText="1"/>
    </xf>
    <xf numFmtId="0" fontId="10" fillId="5" borderId="19" xfId="0" applyFont="1" applyFill="1" applyBorder="1" applyAlignment="1">
      <alignment horizontal="left" wrapText="1"/>
    </xf>
    <xf numFmtId="0" fontId="10" fillId="5" borderId="20" xfId="0" applyFont="1" applyFill="1" applyBorder="1" applyAlignment="1">
      <alignment horizontal="left" wrapText="1"/>
    </xf>
    <xf numFmtId="0" fontId="7" fillId="4" borderId="16" xfId="0" applyFont="1" applyFill="1" applyBorder="1" applyAlignment="1">
      <alignment horizontal="left" wrapText="1"/>
    </xf>
    <xf numFmtId="0" fontId="7" fillId="4" borderId="17" xfId="0" applyFont="1" applyFill="1" applyBorder="1" applyAlignment="1">
      <alignment horizontal="left" wrapText="1"/>
    </xf>
    <xf numFmtId="0" fontId="7" fillId="5" borderId="18" xfId="0" applyFont="1" applyFill="1" applyBorder="1" applyAlignment="1">
      <alignment horizontal="right" wrapText="1"/>
    </xf>
    <xf numFmtId="0" fontId="7" fillId="5" borderId="18" xfId="0" applyFont="1" applyFill="1" applyBorder="1" applyAlignment="1">
      <alignment horizontal="left" vertical="center" wrapText="1"/>
    </xf>
    <xf numFmtId="0" fontId="10" fillId="5" borderId="19" xfId="0" applyFont="1" applyFill="1" applyBorder="1" applyAlignment="1">
      <alignment horizontal="left" vertical="center" wrapText="1"/>
    </xf>
    <xf numFmtId="0" fontId="10" fillId="5" borderId="20" xfId="0" applyFont="1" applyFill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7" fillId="4" borderId="16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horizontal="right" vertical="center" wrapText="1"/>
    </xf>
    <xf numFmtId="3" fontId="9" fillId="5" borderId="16" xfId="0" applyNumberFormat="1" applyFont="1" applyFill="1" applyBorder="1" applyAlignment="1">
      <alignment horizontal="right" vertical="center" wrapText="1"/>
    </xf>
    <xf numFmtId="3" fontId="8" fillId="4" borderId="16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7" fillId="4" borderId="42" xfId="0" applyFont="1" applyFill="1" applyBorder="1" applyAlignment="1">
      <alignment vertical="center" wrapText="1"/>
    </xf>
    <xf numFmtId="0" fontId="9" fillId="5" borderId="45" xfId="0" applyFont="1" applyFill="1" applyBorder="1" applyAlignment="1">
      <alignment horizontal="right" vertical="center" wrapText="1"/>
    </xf>
    <xf numFmtId="3" fontId="9" fillId="6" borderId="45" xfId="0" applyNumberFormat="1" applyFont="1" applyFill="1" applyBorder="1" applyAlignment="1">
      <alignment horizontal="right" vertical="center" wrapText="1"/>
    </xf>
    <xf numFmtId="3" fontId="9" fillId="5" borderId="45" xfId="0" applyNumberFormat="1" applyFont="1" applyFill="1" applyBorder="1" applyAlignment="1">
      <alignment horizontal="right" vertical="center" wrapText="1"/>
    </xf>
    <xf numFmtId="0" fontId="10" fillId="5" borderId="47" xfId="0" applyFont="1" applyFill="1" applyBorder="1" applyAlignment="1">
      <alignment horizontal="left" vertical="center" wrapText="1"/>
    </xf>
    <xf numFmtId="0" fontId="9" fillId="6" borderId="45" xfId="0" applyFont="1" applyFill="1" applyBorder="1" applyAlignment="1">
      <alignment horizontal="right" vertical="center" wrapText="1"/>
    </xf>
    <xf numFmtId="3" fontId="9" fillId="7" borderId="53" xfId="0" applyNumberFormat="1" applyFont="1" applyFill="1" applyBorder="1" applyAlignment="1">
      <alignment horizontal="right" vertical="center" wrapText="1"/>
    </xf>
    <xf numFmtId="0" fontId="9" fillId="7" borderId="53" xfId="0" applyFont="1" applyFill="1" applyBorder="1" applyAlignment="1">
      <alignment horizontal="right" vertical="center" wrapText="1"/>
    </xf>
    <xf numFmtId="3" fontId="9" fillId="8" borderId="54" xfId="0" applyNumberFormat="1" applyFont="1" applyFill="1" applyBorder="1" applyAlignment="1">
      <alignment horizontal="right" vertical="center" wrapText="1"/>
    </xf>
    <xf numFmtId="0" fontId="7" fillId="4" borderId="42" xfId="0" applyFont="1" applyFill="1" applyBorder="1" applyAlignment="1">
      <alignment wrapText="1"/>
    </xf>
    <xf numFmtId="0" fontId="9" fillId="5" borderId="45" xfId="0" applyFont="1" applyFill="1" applyBorder="1" applyAlignment="1">
      <alignment horizontal="right" wrapText="1"/>
    </xf>
    <xf numFmtId="3" fontId="9" fillId="6" borderId="45" xfId="0" applyNumberFormat="1" applyFont="1" applyFill="1" applyBorder="1" applyAlignment="1">
      <alignment horizontal="right" wrapText="1"/>
    </xf>
    <xf numFmtId="3" fontId="9" fillId="5" borderId="45" xfId="0" applyNumberFormat="1" applyFont="1" applyFill="1" applyBorder="1" applyAlignment="1">
      <alignment horizontal="right" wrapText="1"/>
    </xf>
    <xf numFmtId="0" fontId="10" fillId="5" borderId="47" xfId="0" applyFont="1" applyFill="1" applyBorder="1" applyAlignment="1">
      <alignment horizontal="left" wrapText="1"/>
    </xf>
    <xf numFmtId="0" fontId="9" fillId="6" borderId="45" xfId="0" applyFont="1" applyFill="1" applyBorder="1" applyAlignment="1">
      <alignment horizontal="right" wrapText="1"/>
    </xf>
    <xf numFmtId="3" fontId="9" fillId="7" borderId="53" xfId="0" applyNumberFormat="1" applyFont="1" applyFill="1" applyBorder="1" applyAlignment="1">
      <alignment horizontal="right" wrapText="1"/>
    </xf>
    <xf numFmtId="0" fontId="9" fillId="7" borderId="53" xfId="0" applyFont="1" applyFill="1" applyBorder="1" applyAlignment="1">
      <alignment horizontal="right" wrapText="1"/>
    </xf>
    <xf numFmtId="3" fontId="9" fillId="8" borderId="54" xfId="0" applyNumberFormat="1" applyFont="1" applyFill="1" applyBorder="1" applyAlignment="1">
      <alignment horizontal="right" wrapText="1"/>
    </xf>
    <xf numFmtId="0" fontId="7" fillId="4" borderId="42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55" xfId="0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0" fillId="0" borderId="56" xfId="0" applyNumberFormat="1" applyFont="1" applyBorder="1" applyAlignment="1">
      <alignment vertical="center"/>
    </xf>
    <xf numFmtId="3" fontId="0" fillId="0" borderId="57" xfId="0" applyNumberForma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2" xfId="0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0" fillId="0" borderId="58" xfId="0" applyNumberFormat="1" applyBorder="1" applyAlignment="1">
      <alignment vertical="center"/>
    </xf>
    <xf numFmtId="3" fontId="0" fillId="0" borderId="56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9" xfId="0" applyBorder="1" applyAlignment="1">
      <alignment vertical="center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0" fontId="3" fillId="0" borderId="61" xfId="0" applyFont="1" applyBorder="1" applyAlignment="1">
      <alignment vertical="center"/>
    </xf>
    <xf numFmtId="3" fontId="3" fillId="0" borderId="61" xfId="0" applyNumberFormat="1" applyFont="1" applyBorder="1" applyAlignment="1">
      <alignment vertical="center"/>
    </xf>
    <xf numFmtId="3" fontId="0" fillId="0" borderId="62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9" xfId="0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57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58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3" xfId="0" applyBorder="1" applyAlignment="1">
      <alignment vertical="center"/>
    </xf>
    <xf numFmtId="3" fontId="0" fillId="0" borderId="63" xfId="0" applyNumberFormat="1" applyFont="1" applyBorder="1" applyAlignment="1">
      <alignment vertical="center"/>
    </xf>
    <xf numFmtId="0" fontId="0" fillId="0" borderId="65" xfId="0" applyBorder="1" applyAlignment="1">
      <alignment vertical="center"/>
    </xf>
    <xf numFmtId="0" fontId="1" fillId="2" borderId="66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3" borderId="68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4" fontId="15" fillId="0" borderId="0" xfId="0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8" fillId="12" borderId="73" xfId="0" applyFont="1" applyFill="1" applyBorder="1" applyAlignment="1">
      <alignment vertical="center" wrapText="1"/>
    </xf>
    <xf numFmtId="0" fontId="18" fillId="12" borderId="73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left" vertical="center" wrapText="1"/>
    </xf>
    <xf numFmtId="0" fontId="17" fillId="4" borderId="73" xfId="0" applyFont="1" applyFill="1" applyBorder="1" applyAlignment="1">
      <alignment horizontal="center" vertical="center" wrapText="1"/>
    </xf>
    <xf numFmtId="3" fontId="18" fillId="10" borderId="73" xfId="0" applyNumberFormat="1" applyFont="1" applyFill="1" applyBorder="1" applyAlignment="1">
      <alignment horizontal="center" vertical="center" wrapText="1"/>
    </xf>
    <xf numFmtId="3" fontId="17" fillId="4" borderId="73" xfId="0" applyNumberFormat="1" applyFont="1" applyFill="1" applyBorder="1" applyAlignment="1">
      <alignment horizontal="center" vertical="center" wrapText="1"/>
    </xf>
    <xf numFmtId="0" fontId="18" fillId="10" borderId="73" xfId="0" applyFont="1" applyFill="1" applyBorder="1" applyAlignment="1">
      <alignment horizontal="center" vertical="center" wrapText="1"/>
    </xf>
    <xf numFmtId="0" fontId="18" fillId="12" borderId="77" xfId="0" applyFont="1" applyFill="1" applyBorder="1" applyAlignment="1">
      <alignment vertical="center" wrapText="1"/>
    </xf>
    <xf numFmtId="3" fontId="18" fillId="11" borderId="78" xfId="0" applyNumberFormat="1" applyFont="1" applyFill="1" applyBorder="1" applyAlignment="1">
      <alignment horizontal="center" vertical="center" wrapText="1"/>
    </xf>
    <xf numFmtId="3" fontId="18" fillId="10" borderId="78" xfId="0" applyNumberFormat="1" applyFont="1" applyFill="1" applyBorder="1" applyAlignment="1">
      <alignment horizontal="center" vertical="center" wrapText="1"/>
    </xf>
    <xf numFmtId="3" fontId="18" fillId="12" borderId="80" xfId="0" applyNumberFormat="1" applyFont="1" applyFill="1" applyBorder="1" applyAlignment="1">
      <alignment horizontal="center" vertical="center" wrapText="1"/>
    </xf>
    <xf numFmtId="3" fontId="18" fillId="12" borderId="81" xfId="0" applyNumberFormat="1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8" fillId="12" borderId="73" xfId="0" applyFont="1" applyFill="1" applyBorder="1" applyAlignment="1">
      <alignment horizontal="center" vertical="center" wrapText="1"/>
    </xf>
    <xf numFmtId="0" fontId="17" fillId="11" borderId="77" xfId="0" applyFont="1" applyFill="1" applyBorder="1" applyAlignment="1">
      <alignment horizontal="left" vertical="center" wrapText="1"/>
    </xf>
    <xf numFmtId="0" fontId="17" fillId="0" borderId="73" xfId="0" applyFont="1" applyFill="1" applyBorder="1" applyAlignment="1">
      <alignment horizontal="left" vertical="center" wrapText="1"/>
    </xf>
    <xf numFmtId="0" fontId="18" fillId="10" borderId="73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7" fillId="12" borderId="74" xfId="0" applyFont="1" applyFill="1" applyBorder="1" applyAlignment="1">
      <alignment vertical="center" wrapText="1"/>
    </xf>
    <xf numFmtId="0" fontId="17" fillId="12" borderId="75" xfId="0" applyFont="1" applyFill="1" applyBorder="1" applyAlignment="1">
      <alignment vertical="center" wrapText="1"/>
    </xf>
    <xf numFmtId="0" fontId="17" fillId="12" borderId="77" xfId="0" applyFont="1" applyFill="1" applyBorder="1" applyAlignment="1">
      <alignment vertical="center" wrapText="1"/>
    </xf>
    <xf numFmtId="0" fontId="17" fillId="12" borderId="73" xfId="0" applyFont="1" applyFill="1" applyBorder="1" applyAlignment="1">
      <alignment vertical="center" wrapText="1"/>
    </xf>
    <xf numFmtId="0" fontId="18" fillId="12" borderId="75" xfId="0" applyFont="1" applyFill="1" applyBorder="1" applyAlignment="1">
      <alignment horizontal="center" vertical="center" wrapText="1"/>
    </xf>
    <xf numFmtId="0" fontId="18" fillId="12" borderId="76" xfId="0" applyFont="1" applyFill="1" applyBorder="1" applyAlignment="1">
      <alignment horizontal="center" vertical="center" wrapText="1"/>
    </xf>
    <xf numFmtId="0" fontId="18" fillId="12" borderId="78" xfId="0" applyFont="1" applyFill="1" applyBorder="1" applyAlignment="1">
      <alignment horizontal="center" vertical="center" wrapText="1"/>
    </xf>
    <xf numFmtId="0" fontId="18" fillId="12" borderId="73" xfId="0" applyFont="1" applyFill="1" applyBorder="1" applyAlignment="1">
      <alignment horizontal="center" vertical="center" wrapText="1"/>
    </xf>
    <xf numFmtId="0" fontId="17" fillId="11" borderId="83" xfId="0" applyFont="1" applyFill="1" applyBorder="1" applyAlignment="1">
      <alignment horizontal="left" vertical="center" wrapText="1"/>
    </xf>
    <xf numFmtId="0" fontId="17" fillId="11" borderId="70" xfId="0" applyFont="1" applyFill="1" applyBorder="1" applyAlignment="1">
      <alignment horizontal="left" vertical="center" wrapText="1"/>
    </xf>
    <xf numFmtId="0" fontId="17" fillId="11" borderId="84" xfId="0" applyFont="1" applyFill="1" applyBorder="1" applyAlignment="1">
      <alignment horizontal="left" vertical="center" wrapText="1"/>
    </xf>
    <xf numFmtId="0" fontId="17" fillId="11" borderId="86" xfId="0" applyFont="1" applyFill="1" applyBorder="1" applyAlignment="1">
      <alignment horizontal="left" vertical="center" wrapText="1"/>
    </xf>
    <xf numFmtId="0" fontId="17" fillId="11" borderId="87" xfId="0" applyFont="1" applyFill="1" applyBorder="1" applyAlignment="1">
      <alignment horizontal="left" vertical="center" wrapText="1"/>
    </xf>
    <xf numFmtId="0" fontId="17" fillId="11" borderId="88" xfId="0" applyFont="1" applyFill="1" applyBorder="1" applyAlignment="1">
      <alignment horizontal="left" vertical="center" wrapText="1"/>
    </xf>
    <xf numFmtId="0" fontId="18" fillId="10" borderId="85" xfId="0" applyFont="1" applyFill="1" applyBorder="1" applyAlignment="1">
      <alignment horizontal="left" vertical="center" wrapText="1"/>
    </xf>
    <xf numFmtId="0" fontId="18" fillId="10" borderId="82" xfId="0" applyFont="1" applyFill="1" applyBorder="1" applyAlignment="1">
      <alignment horizontal="left" vertical="center" wrapText="1"/>
    </xf>
    <xf numFmtId="0" fontId="18" fillId="12" borderId="79" xfId="0" applyFont="1" applyFill="1" applyBorder="1" applyAlignment="1">
      <alignment vertical="center" wrapText="1"/>
    </xf>
    <xf numFmtId="0" fontId="18" fillId="12" borderId="80" xfId="0" applyFont="1" applyFill="1" applyBorder="1" applyAlignment="1">
      <alignment vertical="center" wrapText="1"/>
    </xf>
    <xf numFmtId="0" fontId="8" fillId="4" borderId="33" xfId="0" applyFont="1" applyFill="1" applyBorder="1" applyAlignment="1">
      <alignment vertical="center" wrapText="1"/>
    </xf>
    <xf numFmtId="0" fontId="8" fillId="4" borderId="34" xfId="0" applyFont="1" applyFill="1" applyBorder="1" applyAlignment="1">
      <alignment vertical="center" wrapText="1"/>
    </xf>
    <xf numFmtId="0" fontId="8" fillId="4" borderId="35" xfId="0" applyFont="1" applyFill="1" applyBorder="1" applyAlignment="1">
      <alignment vertical="center" wrapText="1"/>
    </xf>
    <xf numFmtId="0" fontId="8" fillId="4" borderId="40" xfId="0" applyFont="1" applyFill="1" applyBorder="1" applyAlignment="1">
      <alignment vertical="center" wrapText="1"/>
    </xf>
    <xf numFmtId="0" fontId="8" fillId="4" borderId="31" xfId="0" applyFont="1" applyFill="1" applyBorder="1" applyAlignment="1">
      <alignment vertical="center" wrapText="1"/>
    </xf>
    <xf numFmtId="0" fontId="8" fillId="4" borderId="32" xfId="0" applyFont="1" applyFill="1" applyBorder="1" applyAlignment="1">
      <alignment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9" fillId="8" borderId="41" xfId="0" applyFont="1" applyFill="1" applyBorder="1" applyAlignment="1">
      <alignment horizontal="center" vertical="center" wrapText="1"/>
    </xf>
    <xf numFmtId="0" fontId="9" fillId="8" borderId="43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7" fillId="5" borderId="29" xfId="0" applyFont="1" applyFill="1" applyBorder="1" applyAlignment="1">
      <alignment horizontal="left" vertical="center" wrapText="1"/>
    </xf>
    <xf numFmtId="0" fontId="9" fillId="8" borderId="48" xfId="0" applyFont="1" applyFill="1" applyBorder="1" applyAlignment="1">
      <alignment horizontal="left" vertical="center" wrapText="1"/>
    </xf>
    <xf numFmtId="0" fontId="9" fillId="8" borderId="21" xfId="0" applyFont="1" applyFill="1" applyBorder="1" applyAlignment="1">
      <alignment horizontal="left" vertical="center" wrapText="1"/>
    </xf>
    <xf numFmtId="0" fontId="9" fillId="8" borderId="22" xfId="0" applyFont="1" applyFill="1" applyBorder="1" applyAlignment="1">
      <alignment horizontal="left" vertical="center" wrapText="1"/>
    </xf>
    <xf numFmtId="0" fontId="10" fillId="5" borderId="49" xfId="0" applyFont="1" applyFill="1" applyBorder="1" applyAlignment="1">
      <alignment horizontal="left" vertical="center" wrapText="1"/>
    </xf>
    <xf numFmtId="0" fontId="10" fillId="5" borderId="46" xfId="0" applyFont="1" applyFill="1" applyBorder="1" applyAlignment="1">
      <alignment horizontal="left" vertical="center" wrapText="1"/>
    </xf>
    <xf numFmtId="0" fontId="10" fillId="5" borderId="47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>
      <alignment horizontal="left" vertical="center" wrapText="1"/>
    </xf>
    <xf numFmtId="0" fontId="10" fillId="5" borderId="24" xfId="0" applyFont="1" applyFill="1" applyBorder="1" applyAlignment="1">
      <alignment horizontal="left" vertical="center" wrapText="1"/>
    </xf>
    <xf numFmtId="0" fontId="10" fillId="5" borderId="25" xfId="0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horizontal="left" vertical="center" wrapText="1"/>
    </xf>
    <xf numFmtId="0" fontId="10" fillId="5" borderId="44" xfId="0" applyFont="1" applyFill="1" applyBorder="1" applyAlignment="1">
      <alignment horizontal="left" vertical="center" wrapText="1"/>
    </xf>
    <xf numFmtId="0" fontId="10" fillId="5" borderId="30" xfId="0" applyFont="1" applyFill="1" applyBorder="1" applyAlignment="1">
      <alignment horizontal="left" vertical="center" wrapText="1"/>
    </xf>
    <xf numFmtId="0" fontId="11" fillId="9" borderId="50" xfId="0" applyFont="1" applyFill="1" applyBorder="1" applyAlignment="1">
      <alignment vertical="center" wrapText="1"/>
    </xf>
    <xf numFmtId="0" fontId="11" fillId="9" borderId="51" xfId="0" applyFont="1" applyFill="1" applyBorder="1" applyAlignment="1">
      <alignment vertical="center" wrapText="1"/>
    </xf>
    <xf numFmtId="0" fontId="11" fillId="9" borderId="52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9" borderId="50" xfId="0" applyFont="1" applyFill="1" applyBorder="1" applyAlignment="1">
      <alignment wrapText="1"/>
    </xf>
    <xf numFmtId="0" fontId="11" fillId="9" borderId="51" xfId="0" applyFont="1" applyFill="1" applyBorder="1" applyAlignment="1">
      <alignment wrapText="1"/>
    </xf>
    <xf numFmtId="0" fontId="11" fillId="9" borderId="52" xfId="0" applyFont="1" applyFill="1" applyBorder="1" applyAlignment="1">
      <alignment wrapText="1"/>
    </xf>
    <xf numFmtId="0" fontId="9" fillId="8" borderId="48" xfId="0" applyFont="1" applyFill="1" applyBorder="1" applyAlignment="1">
      <alignment horizontal="left" wrapText="1"/>
    </xf>
    <xf numFmtId="0" fontId="9" fillId="8" borderId="21" xfId="0" applyFont="1" applyFill="1" applyBorder="1" applyAlignment="1">
      <alignment horizontal="left" wrapText="1"/>
    </xf>
    <xf numFmtId="0" fontId="9" fillId="8" borderId="22" xfId="0" applyFont="1" applyFill="1" applyBorder="1" applyAlignment="1">
      <alignment horizontal="left" wrapText="1"/>
    </xf>
    <xf numFmtId="0" fontId="10" fillId="5" borderId="23" xfId="0" applyFont="1" applyFill="1" applyBorder="1" applyAlignment="1">
      <alignment horizontal="left" wrapText="1"/>
    </xf>
    <xf numFmtId="0" fontId="10" fillId="5" borderId="24" xfId="0" applyFont="1" applyFill="1" applyBorder="1" applyAlignment="1">
      <alignment horizontal="left" wrapText="1"/>
    </xf>
    <xf numFmtId="0" fontId="10" fillId="5" borderId="25" xfId="0" applyFont="1" applyFill="1" applyBorder="1" applyAlignment="1">
      <alignment horizontal="left" wrapText="1"/>
    </xf>
    <xf numFmtId="0" fontId="10" fillId="5" borderId="26" xfId="0" applyFont="1" applyFill="1" applyBorder="1" applyAlignment="1">
      <alignment horizontal="left" wrapText="1"/>
    </xf>
    <xf numFmtId="0" fontId="8" fillId="4" borderId="33" xfId="0" applyFont="1" applyFill="1" applyBorder="1" applyAlignment="1">
      <alignment wrapText="1"/>
    </xf>
    <xf numFmtId="0" fontId="8" fillId="4" borderId="34" xfId="0" applyFont="1" applyFill="1" applyBorder="1" applyAlignment="1">
      <alignment wrapText="1"/>
    </xf>
    <xf numFmtId="0" fontId="8" fillId="4" borderId="35" xfId="0" applyFont="1" applyFill="1" applyBorder="1" applyAlignment="1">
      <alignment wrapText="1"/>
    </xf>
    <xf numFmtId="0" fontId="8" fillId="4" borderId="40" xfId="0" applyFont="1" applyFill="1" applyBorder="1" applyAlignment="1">
      <alignment wrapText="1"/>
    </xf>
    <xf numFmtId="0" fontId="8" fillId="4" borderId="31" xfId="0" applyFont="1" applyFill="1" applyBorder="1" applyAlignment="1">
      <alignment wrapText="1"/>
    </xf>
    <xf numFmtId="0" fontId="8" fillId="4" borderId="32" xfId="0" applyFont="1" applyFill="1" applyBorder="1" applyAlignment="1">
      <alignment wrapText="1"/>
    </xf>
    <xf numFmtId="0" fontId="7" fillId="5" borderId="36" xfId="0" applyFont="1" applyFill="1" applyBorder="1" applyAlignment="1">
      <alignment horizontal="center" wrapText="1"/>
    </xf>
    <xf numFmtId="0" fontId="7" fillId="5" borderId="37" xfId="0" applyFont="1" applyFill="1" applyBorder="1" applyAlignment="1">
      <alignment horizontal="center" wrapText="1"/>
    </xf>
    <xf numFmtId="0" fontId="7" fillId="5" borderId="38" xfId="0" applyFont="1" applyFill="1" applyBorder="1" applyAlignment="1">
      <alignment horizontal="center" wrapText="1"/>
    </xf>
    <xf numFmtId="0" fontId="9" fillId="8" borderId="39" xfId="0" applyFont="1" applyFill="1" applyBorder="1" applyAlignment="1">
      <alignment horizontal="center" wrapText="1"/>
    </xf>
    <xf numFmtId="0" fontId="9" fillId="8" borderId="41" xfId="0" applyFont="1" applyFill="1" applyBorder="1" applyAlignment="1">
      <alignment horizontal="center" wrapText="1"/>
    </xf>
    <xf numFmtId="0" fontId="9" fillId="8" borderId="43" xfId="0" applyFont="1" applyFill="1" applyBorder="1" applyAlignment="1">
      <alignment horizontal="center" wrapText="1"/>
    </xf>
    <xf numFmtId="0" fontId="7" fillId="5" borderId="27" xfId="0" applyFont="1" applyFill="1" applyBorder="1" applyAlignment="1">
      <alignment horizontal="left" wrapText="1"/>
    </xf>
    <xf numFmtId="0" fontId="7" fillId="5" borderId="28" xfId="0" applyFont="1" applyFill="1" applyBorder="1" applyAlignment="1">
      <alignment horizontal="left" wrapText="1"/>
    </xf>
    <xf numFmtId="0" fontId="7" fillId="5" borderId="29" xfId="0" applyFont="1" applyFill="1" applyBorder="1" applyAlignment="1">
      <alignment horizontal="left" wrapText="1"/>
    </xf>
    <xf numFmtId="0" fontId="10" fillId="5" borderId="30" xfId="0" applyFont="1" applyFill="1" applyBorder="1" applyAlignment="1">
      <alignment horizontal="left" wrapText="1"/>
    </xf>
    <xf numFmtId="0" fontId="11" fillId="9" borderId="50" xfId="0" applyFont="1" applyFill="1" applyBorder="1" applyAlignment="1">
      <alignment horizontal="left" wrapText="1"/>
    </xf>
    <xf numFmtId="0" fontId="11" fillId="9" borderId="51" xfId="0" applyFont="1" applyFill="1" applyBorder="1" applyAlignment="1">
      <alignment horizontal="left" wrapText="1"/>
    </xf>
    <xf numFmtId="0" fontId="11" fillId="9" borderId="52" xfId="0" applyFont="1" applyFill="1" applyBorder="1" applyAlignment="1">
      <alignment horizontal="left" wrapText="1"/>
    </xf>
    <xf numFmtId="0" fontId="8" fillId="4" borderId="33" xfId="0" applyFont="1" applyFill="1" applyBorder="1" applyAlignment="1">
      <alignment horizontal="left" wrapText="1"/>
    </xf>
    <xf numFmtId="0" fontId="8" fillId="4" borderId="34" xfId="0" applyFont="1" applyFill="1" applyBorder="1" applyAlignment="1">
      <alignment horizontal="left" wrapText="1"/>
    </xf>
    <xf numFmtId="0" fontId="8" fillId="4" borderId="35" xfId="0" applyFont="1" applyFill="1" applyBorder="1" applyAlignment="1">
      <alignment horizontal="left" wrapText="1"/>
    </xf>
    <xf numFmtId="0" fontId="7" fillId="5" borderId="36" xfId="0" applyFont="1" applyFill="1" applyBorder="1" applyAlignment="1">
      <alignment horizontal="right" wrapText="1"/>
    </xf>
    <xf numFmtId="0" fontId="7" fillId="5" borderId="37" xfId="0" applyFont="1" applyFill="1" applyBorder="1" applyAlignment="1">
      <alignment horizontal="right" wrapText="1"/>
    </xf>
    <xf numFmtId="0" fontId="7" fillId="5" borderId="38" xfId="0" applyFont="1" applyFill="1" applyBorder="1" applyAlignment="1">
      <alignment horizontal="right" wrapText="1"/>
    </xf>
    <xf numFmtId="0" fontId="9" fillId="8" borderId="39" xfId="0" applyFont="1" applyFill="1" applyBorder="1" applyAlignment="1">
      <alignment horizontal="right" wrapText="1"/>
    </xf>
    <xf numFmtId="0" fontId="9" fillId="8" borderId="43" xfId="0" applyFont="1" applyFill="1" applyBorder="1" applyAlignment="1">
      <alignment horizontal="right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3"/>
  <sheetViews>
    <sheetView showGridLines="0" tabSelected="1" topLeftCell="A4" workbookViewId="0">
      <selection activeCell="D10" sqref="D10"/>
    </sheetView>
  </sheetViews>
  <sheetFormatPr defaultRowHeight="14.1" customHeight="1" x14ac:dyDescent="0.2"/>
  <cols>
    <col min="1" max="1" width="20.7109375" style="114" customWidth="1"/>
    <col min="2" max="3" width="35.7109375" style="114" customWidth="1"/>
    <col min="4" max="7" width="12.7109375" style="115" customWidth="1"/>
    <col min="8" max="8" width="13.7109375" style="115" bestFit="1" customWidth="1"/>
    <col min="9" max="16384" width="9.140625" style="114"/>
  </cols>
  <sheetData>
    <row r="1" spans="1:17" ht="14.1" customHeight="1" x14ac:dyDescent="0.2">
      <c r="A1" s="28" t="s">
        <v>67</v>
      </c>
      <c r="H1" s="116">
        <v>43028</v>
      </c>
    </row>
    <row r="2" spans="1:17" ht="14.1" customHeight="1" x14ac:dyDescent="0.2">
      <c r="A2" s="28" t="s">
        <v>265</v>
      </c>
    </row>
    <row r="3" spans="1:17" ht="11.25" customHeight="1" x14ac:dyDescent="0.2">
      <c r="A3" s="28"/>
    </row>
    <row r="4" spans="1:17" s="117" customFormat="1" ht="14.1" customHeight="1" x14ac:dyDescent="0.2">
      <c r="A4" s="139" t="s">
        <v>266</v>
      </c>
      <c r="B4" s="140"/>
      <c r="C4" s="140"/>
      <c r="D4" s="140"/>
      <c r="E4" s="140"/>
      <c r="F4" s="140"/>
      <c r="G4" s="140"/>
      <c r="H4" s="140"/>
    </row>
    <row r="5" spans="1:17" s="117" customFormat="1" ht="14.1" customHeight="1" x14ac:dyDescent="0.2">
      <c r="A5" s="140"/>
      <c r="B5" s="140"/>
      <c r="C5" s="140"/>
      <c r="D5" s="140"/>
      <c r="E5" s="140"/>
      <c r="F5" s="140"/>
      <c r="G5" s="140"/>
      <c r="H5" s="140"/>
    </row>
    <row r="6" spans="1:17" ht="14.1" customHeight="1" x14ac:dyDescent="0.2">
      <c r="A6" s="140"/>
      <c r="B6" s="140"/>
      <c r="C6" s="140"/>
      <c r="D6" s="140"/>
      <c r="E6" s="140"/>
      <c r="F6" s="140"/>
      <c r="G6" s="140"/>
      <c r="H6" s="140"/>
    </row>
    <row r="7" spans="1:17" ht="10.5" customHeight="1" x14ac:dyDescent="0.2">
      <c r="A7" s="134"/>
      <c r="B7" s="134"/>
      <c r="C7" s="134"/>
      <c r="D7" s="31"/>
      <c r="E7" s="31"/>
      <c r="F7" s="31"/>
      <c r="G7" s="31"/>
      <c r="H7" s="31"/>
    </row>
    <row r="8" spans="1:17" s="118" customFormat="1" ht="14.1" customHeight="1" x14ac:dyDescent="0.2">
      <c r="A8" s="141"/>
      <c r="B8" s="142"/>
      <c r="C8" s="142"/>
      <c r="D8" s="145" t="s">
        <v>95</v>
      </c>
      <c r="E8" s="145"/>
      <c r="F8" s="145"/>
      <c r="G8" s="145"/>
      <c r="H8" s="146" t="s">
        <v>96</v>
      </c>
    </row>
    <row r="9" spans="1:17" s="118" customFormat="1" ht="14.1" customHeight="1" x14ac:dyDescent="0.2">
      <c r="A9" s="143"/>
      <c r="B9" s="144"/>
      <c r="C9" s="144"/>
      <c r="D9" s="148" t="s">
        <v>267</v>
      </c>
      <c r="E9" s="148"/>
      <c r="F9" s="148"/>
      <c r="G9" s="148"/>
      <c r="H9" s="147"/>
    </row>
    <row r="10" spans="1:17" s="118" customFormat="1" ht="14.1" customHeight="1" x14ac:dyDescent="0.2">
      <c r="A10" s="128" t="s">
        <v>97</v>
      </c>
      <c r="B10" s="121" t="s">
        <v>98</v>
      </c>
      <c r="C10" s="121" t="s">
        <v>99</v>
      </c>
      <c r="D10" s="135" t="s">
        <v>100</v>
      </c>
      <c r="E10" s="135" t="s">
        <v>101</v>
      </c>
      <c r="F10" s="135" t="s">
        <v>102</v>
      </c>
      <c r="G10" s="135" t="s">
        <v>243</v>
      </c>
      <c r="H10" s="147"/>
      <c r="J10" s="120"/>
    </row>
    <row r="11" spans="1:17" s="118" customFormat="1" ht="14.1" customHeight="1" x14ac:dyDescent="0.2">
      <c r="A11" s="136" t="s">
        <v>75</v>
      </c>
      <c r="B11" s="137" t="s">
        <v>104</v>
      </c>
      <c r="C11" s="133" t="s">
        <v>105</v>
      </c>
      <c r="D11" s="124">
        <v>126</v>
      </c>
      <c r="E11" s="124"/>
      <c r="F11" s="124"/>
      <c r="G11" s="124"/>
      <c r="H11" s="129">
        <f t="shared" ref="H11:H43" si="0">SUM(D11:G11)</f>
        <v>126</v>
      </c>
      <c r="J11" s="120"/>
    </row>
    <row r="12" spans="1:17" s="118" customFormat="1" ht="14.1" customHeight="1" x14ac:dyDescent="0.2">
      <c r="A12" s="136"/>
      <c r="B12" s="137"/>
      <c r="C12" s="133" t="s">
        <v>106</v>
      </c>
      <c r="D12" s="124">
        <v>111</v>
      </c>
      <c r="E12" s="124"/>
      <c r="F12" s="124"/>
      <c r="G12" s="124"/>
      <c r="H12" s="129">
        <f t="shared" si="0"/>
        <v>111</v>
      </c>
      <c r="Q12" s="120"/>
    </row>
    <row r="13" spans="1:17" s="118" customFormat="1" ht="14.1" customHeight="1" x14ac:dyDescent="0.2">
      <c r="A13" s="136"/>
      <c r="B13" s="137"/>
      <c r="C13" s="133" t="s">
        <v>107</v>
      </c>
      <c r="D13" s="124"/>
      <c r="E13" s="124"/>
      <c r="F13" s="124"/>
      <c r="G13" s="124"/>
      <c r="H13" s="129">
        <f t="shared" si="0"/>
        <v>0</v>
      </c>
    </row>
    <row r="14" spans="1:17" s="118" customFormat="1" ht="14.1" customHeight="1" x14ac:dyDescent="0.2">
      <c r="A14" s="136"/>
      <c r="B14" s="133" t="s">
        <v>0</v>
      </c>
      <c r="C14" s="133" t="s">
        <v>108</v>
      </c>
      <c r="D14" s="124"/>
      <c r="E14" s="124"/>
      <c r="F14" s="124">
        <v>47</v>
      </c>
      <c r="G14" s="124"/>
      <c r="H14" s="129">
        <f t="shared" si="0"/>
        <v>47</v>
      </c>
      <c r="K14" s="120"/>
    </row>
    <row r="15" spans="1:17" s="118" customFormat="1" ht="14.1" customHeight="1" x14ac:dyDescent="0.2">
      <c r="A15" s="136"/>
      <c r="B15" s="137" t="s">
        <v>109</v>
      </c>
      <c r="C15" s="133" t="s">
        <v>110</v>
      </c>
      <c r="D15" s="124">
        <v>153</v>
      </c>
      <c r="E15" s="124"/>
      <c r="F15" s="124"/>
      <c r="G15" s="124"/>
      <c r="H15" s="129">
        <f t="shared" si="0"/>
        <v>153</v>
      </c>
      <c r="L15" s="120"/>
    </row>
    <row r="16" spans="1:17" s="118" customFormat="1" ht="14.1" customHeight="1" x14ac:dyDescent="0.2">
      <c r="A16" s="136"/>
      <c r="B16" s="137"/>
      <c r="C16" s="133" t="s">
        <v>111</v>
      </c>
      <c r="D16" s="124">
        <v>442</v>
      </c>
      <c r="E16" s="124"/>
      <c r="F16" s="124"/>
      <c r="G16" s="124"/>
      <c r="H16" s="129">
        <f t="shared" si="0"/>
        <v>442</v>
      </c>
    </row>
    <row r="17" spans="1:8" s="118" customFormat="1" ht="14.1" customHeight="1" x14ac:dyDescent="0.2">
      <c r="A17" s="136"/>
      <c r="B17" s="133" t="s">
        <v>112</v>
      </c>
      <c r="C17" s="133" t="s">
        <v>113</v>
      </c>
      <c r="D17" s="124">
        <v>394</v>
      </c>
      <c r="E17" s="124"/>
      <c r="F17" s="124"/>
      <c r="G17" s="124"/>
      <c r="H17" s="129">
        <f t="shared" si="0"/>
        <v>394</v>
      </c>
    </row>
    <row r="18" spans="1:8" s="118" customFormat="1" ht="14.1" customHeight="1" x14ac:dyDescent="0.2">
      <c r="A18" s="136"/>
      <c r="B18" s="133" t="s">
        <v>114</v>
      </c>
      <c r="C18" s="133" t="s">
        <v>23</v>
      </c>
      <c r="D18" s="124">
        <v>154</v>
      </c>
      <c r="E18" s="124"/>
      <c r="F18" s="124"/>
      <c r="G18" s="124"/>
      <c r="H18" s="129">
        <f t="shared" si="0"/>
        <v>154</v>
      </c>
    </row>
    <row r="19" spans="1:8" s="118" customFormat="1" ht="14.1" customHeight="1" x14ac:dyDescent="0.2">
      <c r="A19" s="136"/>
      <c r="B19" s="137" t="s">
        <v>115</v>
      </c>
      <c r="C19" s="133" t="s">
        <v>234</v>
      </c>
      <c r="D19" s="124"/>
      <c r="E19" s="124">
        <v>15</v>
      </c>
      <c r="F19" s="124"/>
      <c r="G19" s="124"/>
      <c r="H19" s="129">
        <f t="shared" si="0"/>
        <v>15</v>
      </c>
    </row>
    <row r="20" spans="1:8" s="118" customFormat="1" ht="14.1" customHeight="1" x14ac:dyDescent="0.2">
      <c r="A20" s="136"/>
      <c r="B20" s="137"/>
      <c r="C20" s="133" t="s">
        <v>116</v>
      </c>
      <c r="D20" s="124">
        <v>176</v>
      </c>
      <c r="E20" s="124"/>
      <c r="F20" s="124"/>
      <c r="G20" s="124"/>
      <c r="H20" s="129">
        <f t="shared" si="0"/>
        <v>176</v>
      </c>
    </row>
    <row r="21" spans="1:8" s="118" customFormat="1" ht="14.1" customHeight="1" x14ac:dyDescent="0.2">
      <c r="A21" s="136"/>
      <c r="B21" s="137"/>
      <c r="C21" s="133" t="s">
        <v>117</v>
      </c>
      <c r="D21" s="124">
        <v>490</v>
      </c>
      <c r="E21" s="124"/>
      <c r="F21" s="124"/>
      <c r="G21" s="124"/>
      <c r="H21" s="129">
        <f t="shared" si="0"/>
        <v>490</v>
      </c>
    </row>
    <row r="22" spans="1:8" s="118" customFormat="1" ht="14.1" customHeight="1" x14ac:dyDescent="0.2">
      <c r="A22" s="136"/>
      <c r="B22" s="138" t="s">
        <v>118</v>
      </c>
      <c r="C22" s="138"/>
      <c r="D22" s="125">
        <f>SUM(D11:D21)</f>
        <v>2046</v>
      </c>
      <c r="E22" s="125">
        <f t="shared" ref="E22:G22" si="1">SUM(E11:E21)</f>
        <v>15</v>
      </c>
      <c r="F22" s="125">
        <f t="shared" si="1"/>
        <v>47</v>
      </c>
      <c r="G22" s="125">
        <f t="shared" si="1"/>
        <v>0</v>
      </c>
      <c r="H22" s="130">
        <f>SUM(D22:G22)</f>
        <v>2108</v>
      </c>
    </row>
    <row r="23" spans="1:8" s="118" customFormat="1" ht="14.1" customHeight="1" x14ac:dyDescent="0.2">
      <c r="A23" s="149" t="s">
        <v>77</v>
      </c>
      <c r="B23" s="137" t="s">
        <v>120</v>
      </c>
      <c r="C23" s="133"/>
      <c r="D23" s="124">
        <v>5</v>
      </c>
      <c r="E23" s="124">
        <v>1</v>
      </c>
      <c r="F23" s="124"/>
      <c r="G23" s="124"/>
      <c r="H23" s="129">
        <f t="shared" si="0"/>
        <v>6</v>
      </c>
    </row>
    <row r="24" spans="1:8" s="118" customFormat="1" ht="14.1" customHeight="1" x14ac:dyDescent="0.2">
      <c r="A24" s="150"/>
      <c r="B24" s="137"/>
      <c r="C24" s="133" t="s">
        <v>121</v>
      </c>
      <c r="D24" s="126">
        <v>791</v>
      </c>
      <c r="E24" s="126"/>
      <c r="F24" s="126"/>
      <c r="G24" s="126"/>
      <c r="H24" s="129">
        <f t="shared" si="0"/>
        <v>791</v>
      </c>
    </row>
    <row r="25" spans="1:8" s="118" customFormat="1" ht="14.1" customHeight="1" x14ac:dyDescent="0.2">
      <c r="A25" s="150"/>
      <c r="B25" s="137"/>
      <c r="C25" s="133" t="s">
        <v>122</v>
      </c>
      <c r="D25" s="124">
        <v>835</v>
      </c>
      <c r="E25" s="124"/>
      <c r="F25" s="124"/>
      <c r="G25" s="124"/>
      <c r="H25" s="129">
        <f t="shared" si="0"/>
        <v>835</v>
      </c>
    </row>
    <row r="26" spans="1:8" s="118" customFormat="1" ht="14.1" customHeight="1" x14ac:dyDescent="0.2">
      <c r="A26" s="150"/>
      <c r="B26" s="137"/>
      <c r="C26" s="133" t="s">
        <v>124</v>
      </c>
      <c r="D26" s="124">
        <v>652</v>
      </c>
      <c r="E26" s="124"/>
      <c r="F26" s="124"/>
      <c r="G26" s="124"/>
      <c r="H26" s="129">
        <f t="shared" si="0"/>
        <v>652</v>
      </c>
    </row>
    <row r="27" spans="1:8" s="118" customFormat="1" ht="14.1" customHeight="1" x14ac:dyDescent="0.2">
      <c r="A27" s="150"/>
      <c r="B27" s="137"/>
      <c r="C27" s="133" t="s">
        <v>125</v>
      </c>
      <c r="D27" s="124">
        <v>430</v>
      </c>
      <c r="E27" s="124"/>
      <c r="F27" s="124"/>
      <c r="G27" s="124"/>
      <c r="H27" s="129">
        <f t="shared" si="0"/>
        <v>430</v>
      </c>
    </row>
    <row r="28" spans="1:8" s="118" customFormat="1" ht="14.1" customHeight="1" x14ac:dyDescent="0.2">
      <c r="A28" s="150"/>
      <c r="B28" s="137"/>
      <c r="C28" s="133" t="s">
        <v>126</v>
      </c>
      <c r="D28" s="124">
        <v>901</v>
      </c>
      <c r="E28" s="124"/>
      <c r="F28" s="124"/>
      <c r="G28" s="124"/>
      <c r="H28" s="129">
        <f t="shared" si="0"/>
        <v>901</v>
      </c>
    </row>
    <row r="29" spans="1:8" s="118" customFormat="1" ht="14.1" customHeight="1" x14ac:dyDescent="0.2">
      <c r="A29" s="150"/>
      <c r="B29" s="137"/>
      <c r="C29" s="133" t="s">
        <v>127</v>
      </c>
      <c r="D29" s="124">
        <v>905</v>
      </c>
      <c r="E29" s="124"/>
      <c r="F29" s="124"/>
      <c r="G29" s="124"/>
      <c r="H29" s="129">
        <f t="shared" si="0"/>
        <v>905</v>
      </c>
    </row>
    <row r="30" spans="1:8" s="118" customFormat="1" ht="14.1" customHeight="1" x14ac:dyDescent="0.2">
      <c r="A30" s="150"/>
      <c r="B30" s="137"/>
      <c r="C30" s="133" t="s">
        <v>128</v>
      </c>
      <c r="D30" s="124">
        <v>265</v>
      </c>
      <c r="E30" s="124"/>
      <c r="F30" s="124"/>
      <c r="G30" s="124"/>
      <c r="H30" s="129">
        <f t="shared" si="0"/>
        <v>265</v>
      </c>
    </row>
    <row r="31" spans="1:8" s="118" customFormat="1" ht="14.1" customHeight="1" x14ac:dyDescent="0.2">
      <c r="A31" s="150"/>
      <c r="B31" s="137"/>
      <c r="C31" s="133" t="s">
        <v>123</v>
      </c>
      <c r="D31" s="124">
        <v>104</v>
      </c>
      <c r="E31" s="124"/>
      <c r="F31" s="124"/>
      <c r="G31" s="124"/>
      <c r="H31" s="129">
        <f t="shared" si="0"/>
        <v>104</v>
      </c>
    </row>
    <row r="32" spans="1:8" s="118" customFormat="1" ht="14.1" customHeight="1" x14ac:dyDescent="0.2">
      <c r="A32" s="150"/>
      <c r="B32" s="137" t="s">
        <v>129</v>
      </c>
      <c r="C32" s="133" t="s">
        <v>131</v>
      </c>
      <c r="D32" s="124"/>
      <c r="E32" s="124"/>
      <c r="F32" s="124">
        <v>5</v>
      </c>
      <c r="G32" s="124"/>
      <c r="H32" s="129">
        <f t="shared" si="0"/>
        <v>5</v>
      </c>
    </row>
    <row r="33" spans="1:8" s="118" customFormat="1" ht="14.1" customHeight="1" x14ac:dyDescent="0.2">
      <c r="A33" s="150"/>
      <c r="B33" s="137"/>
      <c r="C33" s="133" t="s">
        <v>132</v>
      </c>
      <c r="D33" s="124"/>
      <c r="E33" s="124"/>
      <c r="F33" s="124">
        <v>45</v>
      </c>
      <c r="G33" s="124"/>
      <c r="H33" s="129">
        <f t="shared" si="0"/>
        <v>45</v>
      </c>
    </row>
    <row r="34" spans="1:8" s="118" customFormat="1" ht="14.1" customHeight="1" x14ac:dyDescent="0.2">
      <c r="A34" s="151"/>
      <c r="B34" s="138" t="s">
        <v>133</v>
      </c>
      <c r="C34" s="138"/>
      <c r="D34" s="125">
        <f>SUM(D23:D33)</f>
        <v>4888</v>
      </c>
      <c r="E34" s="125">
        <f>SUM(E23:E33)</f>
        <v>1</v>
      </c>
      <c r="F34" s="125">
        <f>SUM(F23:F33)</f>
        <v>50</v>
      </c>
      <c r="G34" s="125">
        <f>SUM(G23:G33)</f>
        <v>0</v>
      </c>
      <c r="H34" s="130">
        <f>SUM(D34:G34)</f>
        <v>4939</v>
      </c>
    </row>
    <row r="35" spans="1:8" s="118" customFormat="1" ht="14.1" customHeight="1" x14ac:dyDescent="0.2">
      <c r="A35" s="152" t="s">
        <v>79</v>
      </c>
      <c r="B35" s="137" t="s">
        <v>135</v>
      </c>
      <c r="C35" s="133" t="s">
        <v>258</v>
      </c>
      <c r="D35" s="124">
        <v>118</v>
      </c>
      <c r="E35" s="124"/>
      <c r="F35" s="124"/>
      <c r="G35" s="124"/>
      <c r="H35" s="129">
        <f t="shared" si="0"/>
        <v>118</v>
      </c>
    </row>
    <row r="36" spans="1:8" s="118" customFormat="1" ht="14.1" customHeight="1" x14ac:dyDescent="0.2">
      <c r="A36" s="153"/>
      <c r="B36" s="137"/>
      <c r="C36" s="133" t="s">
        <v>136</v>
      </c>
      <c r="D36" s="124"/>
      <c r="E36" s="124"/>
      <c r="F36" s="124"/>
      <c r="G36" s="124">
        <v>39</v>
      </c>
      <c r="H36" s="129">
        <v>50</v>
      </c>
    </row>
    <row r="37" spans="1:8" s="118" customFormat="1" ht="14.1" customHeight="1" x14ac:dyDescent="0.2">
      <c r="A37" s="153"/>
      <c r="B37" s="137"/>
      <c r="C37" s="133" t="s">
        <v>137</v>
      </c>
      <c r="D37" s="124"/>
      <c r="E37" s="124"/>
      <c r="F37" s="124">
        <v>90</v>
      </c>
      <c r="G37" s="124"/>
      <c r="H37" s="129">
        <f t="shared" si="0"/>
        <v>90</v>
      </c>
    </row>
    <row r="38" spans="1:8" s="118" customFormat="1" ht="14.1" customHeight="1" x14ac:dyDescent="0.2">
      <c r="A38" s="153"/>
      <c r="B38" s="133" t="s">
        <v>138</v>
      </c>
      <c r="C38" s="133" t="s">
        <v>139</v>
      </c>
      <c r="D38" s="124">
        <v>145</v>
      </c>
      <c r="E38" s="124"/>
      <c r="F38" s="124"/>
      <c r="G38" s="124"/>
      <c r="H38" s="129">
        <f t="shared" si="0"/>
        <v>145</v>
      </c>
    </row>
    <row r="39" spans="1:8" s="118" customFormat="1" ht="14.1" customHeight="1" x14ac:dyDescent="0.2">
      <c r="A39" s="153"/>
      <c r="B39" s="133" t="s">
        <v>48</v>
      </c>
      <c r="C39" s="133" t="s">
        <v>48</v>
      </c>
      <c r="D39" s="124">
        <v>706</v>
      </c>
      <c r="E39" s="124"/>
      <c r="F39" s="124"/>
      <c r="G39" s="124"/>
      <c r="H39" s="129">
        <f t="shared" si="0"/>
        <v>706</v>
      </c>
    </row>
    <row r="40" spans="1:8" s="118" customFormat="1" ht="14.1" customHeight="1" x14ac:dyDescent="0.2">
      <c r="A40" s="153"/>
      <c r="B40" s="137" t="s">
        <v>26</v>
      </c>
      <c r="C40" s="133" t="s">
        <v>140</v>
      </c>
      <c r="D40" s="124"/>
      <c r="E40" s="124">
        <v>37</v>
      </c>
      <c r="F40" s="124"/>
      <c r="G40" s="124"/>
      <c r="H40" s="129">
        <f t="shared" si="0"/>
        <v>37</v>
      </c>
    </row>
    <row r="41" spans="1:8" s="118" customFormat="1" ht="14.1" customHeight="1" x14ac:dyDescent="0.2">
      <c r="A41" s="153"/>
      <c r="B41" s="137"/>
      <c r="C41" s="133" t="s">
        <v>141</v>
      </c>
      <c r="D41" s="124"/>
      <c r="E41" s="124">
        <v>121</v>
      </c>
      <c r="F41" s="124"/>
      <c r="G41" s="124"/>
      <c r="H41" s="129">
        <f t="shared" si="0"/>
        <v>121</v>
      </c>
    </row>
    <row r="42" spans="1:8" s="118" customFormat="1" ht="14.1" customHeight="1" x14ac:dyDescent="0.2">
      <c r="A42" s="153"/>
      <c r="B42" s="137"/>
      <c r="C42" s="133" t="s">
        <v>142</v>
      </c>
      <c r="D42" s="124"/>
      <c r="E42" s="124">
        <v>191</v>
      </c>
      <c r="F42" s="124"/>
      <c r="G42" s="124"/>
      <c r="H42" s="129">
        <f t="shared" si="0"/>
        <v>191</v>
      </c>
    </row>
    <row r="43" spans="1:8" s="118" customFormat="1" ht="14.1" customHeight="1" x14ac:dyDescent="0.2">
      <c r="A43" s="153"/>
      <c r="B43" s="137"/>
      <c r="C43" s="133" t="s">
        <v>143</v>
      </c>
      <c r="D43" s="124"/>
      <c r="E43" s="124">
        <v>84</v>
      </c>
      <c r="F43" s="124"/>
      <c r="G43" s="124"/>
      <c r="H43" s="129">
        <f t="shared" si="0"/>
        <v>84</v>
      </c>
    </row>
    <row r="44" spans="1:8" s="118" customFormat="1" ht="14.1" customHeight="1" x14ac:dyDescent="0.2">
      <c r="A44" s="154"/>
      <c r="B44" s="155" t="s">
        <v>242</v>
      </c>
      <c r="C44" s="156"/>
      <c r="D44" s="127">
        <f>SUM(D35:D43)</f>
        <v>969</v>
      </c>
      <c r="E44" s="127">
        <f t="shared" ref="E44:G44" si="2">SUM(E35:E43)</f>
        <v>433</v>
      </c>
      <c r="F44" s="127">
        <f t="shared" si="2"/>
        <v>90</v>
      </c>
      <c r="G44" s="127">
        <f t="shared" si="2"/>
        <v>39</v>
      </c>
      <c r="H44" s="130">
        <f>SUM(D44:G44)</f>
        <v>1531</v>
      </c>
    </row>
    <row r="45" spans="1:8" s="118" customFormat="1" ht="14.1" customHeight="1" x14ac:dyDescent="0.2">
      <c r="A45" s="152" t="s">
        <v>81</v>
      </c>
      <c r="B45" s="133" t="s">
        <v>28</v>
      </c>
      <c r="C45" s="133" t="s">
        <v>146</v>
      </c>
      <c r="D45" s="124">
        <v>587</v>
      </c>
      <c r="E45" s="124"/>
      <c r="F45" s="124"/>
      <c r="G45" s="124"/>
      <c r="H45" s="129">
        <f t="shared" ref="H45:H108" si="3">SUM(D45:G45)</f>
        <v>587</v>
      </c>
    </row>
    <row r="46" spans="1:8" s="118" customFormat="1" ht="14.1" customHeight="1" x14ac:dyDescent="0.2">
      <c r="A46" s="153"/>
      <c r="B46" s="137" t="s">
        <v>5</v>
      </c>
      <c r="C46" s="133" t="s">
        <v>147</v>
      </c>
      <c r="D46" s="124"/>
      <c r="E46" s="124"/>
      <c r="F46" s="124">
        <v>29</v>
      </c>
      <c r="G46" s="124"/>
      <c r="H46" s="129">
        <f t="shared" si="3"/>
        <v>29</v>
      </c>
    </row>
    <row r="47" spans="1:8" s="118" customFormat="1" ht="14.1" customHeight="1" x14ac:dyDescent="0.2">
      <c r="A47" s="153"/>
      <c r="B47" s="137"/>
      <c r="C47" s="133" t="s">
        <v>148</v>
      </c>
      <c r="D47" s="124"/>
      <c r="E47" s="124"/>
      <c r="F47" s="124">
        <v>36</v>
      </c>
      <c r="G47" s="124"/>
      <c r="H47" s="129">
        <f t="shared" si="3"/>
        <v>36</v>
      </c>
    </row>
    <row r="48" spans="1:8" s="118" customFormat="1" ht="14.1" customHeight="1" x14ac:dyDescent="0.2">
      <c r="A48" s="153"/>
      <c r="B48" s="137" t="s">
        <v>149</v>
      </c>
      <c r="C48" s="133" t="s">
        <v>150</v>
      </c>
      <c r="D48" s="124"/>
      <c r="E48" s="124"/>
      <c r="F48" s="124">
        <v>101</v>
      </c>
      <c r="G48" s="124"/>
      <c r="H48" s="129">
        <f t="shared" si="3"/>
        <v>101</v>
      </c>
    </row>
    <row r="49" spans="1:8" s="118" customFormat="1" ht="14.1" customHeight="1" x14ac:dyDescent="0.2">
      <c r="A49" s="153"/>
      <c r="B49" s="137"/>
      <c r="C49" s="133" t="s">
        <v>151</v>
      </c>
      <c r="D49" s="124"/>
      <c r="E49" s="124"/>
      <c r="F49" s="124">
        <v>58</v>
      </c>
      <c r="G49" s="124"/>
      <c r="H49" s="129">
        <f t="shared" si="3"/>
        <v>58</v>
      </c>
    </row>
    <row r="50" spans="1:8" s="118" customFormat="1" ht="14.1" customHeight="1" x14ac:dyDescent="0.2">
      <c r="A50" s="153"/>
      <c r="B50" s="137"/>
      <c r="C50" s="133" t="s">
        <v>152</v>
      </c>
      <c r="D50" s="124"/>
      <c r="E50" s="124"/>
      <c r="F50" s="124">
        <v>76</v>
      </c>
      <c r="G50" s="124"/>
      <c r="H50" s="129">
        <f t="shared" si="3"/>
        <v>76</v>
      </c>
    </row>
    <row r="51" spans="1:8" s="118" customFormat="1" ht="14.1" customHeight="1" x14ac:dyDescent="0.2">
      <c r="A51" s="153"/>
      <c r="B51" s="133" t="s">
        <v>153</v>
      </c>
      <c r="C51" s="133" t="s">
        <v>154</v>
      </c>
      <c r="D51" s="124">
        <v>465</v>
      </c>
      <c r="E51" s="124"/>
      <c r="F51" s="124"/>
      <c r="G51" s="124"/>
      <c r="H51" s="129">
        <f t="shared" si="3"/>
        <v>465</v>
      </c>
    </row>
    <row r="52" spans="1:8" s="118" customFormat="1" ht="14.1" customHeight="1" x14ac:dyDescent="0.2">
      <c r="A52" s="153"/>
      <c r="B52" s="137" t="s">
        <v>29</v>
      </c>
      <c r="C52" s="133" t="s">
        <v>155</v>
      </c>
      <c r="D52" s="124">
        <v>979</v>
      </c>
      <c r="E52" s="124"/>
      <c r="F52" s="124"/>
      <c r="G52" s="124"/>
      <c r="H52" s="129">
        <f t="shared" si="3"/>
        <v>979</v>
      </c>
    </row>
    <row r="53" spans="1:8" s="118" customFormat="1" ht="14.1" customHeight="1" x14ac:dyDescent="0.2">
      <c r="A53" s="153"/>
      <c r="B53" s="137"/>
      <c r="C53" s="133" t="s">
        <v>159</v>
      </c>
      <c r="D53" s="124">
        <v>267</v>
      </c>
      <c r="E53" s="124">
        <v>1</v>
      </c>
      <c r="F53" s="124"/>
      <c r="G53" s="124"/>
      <c r="H53" s="129">
        <f t="shared" si="3"/>
        <v>268</v>
      </c>
    </row>
    <row r="54" spans="1:8" s="118" customFormat="1" ht="14.1" customHeight="1" x14ac:dyDescent="0.2">
      <c r="A54" s="153"/>
      <c r="B54" s="137" t="s">
        <v>156</v>
      </c>
      <c r="C54" s="133" t="s">
        <v>157</v>
      </c>
      <c r="D54" s="124">
        <v>453</v>
      </c>
      <c r="E54" s="124"/>
      <c r="F54" s="124"/>
      <c r="G54" s="124"/>
      <c r="H54" s="129">
        <f t="shared" si="3"/>
        <v>453</v>
      </c>
    </row>
    <row r="55" spans="1:8" s="118" customFormat="1" ht="14.1" customHeight="1" x14ac:dyDescent="0.2">
      <c r="A55" s="153"/>
      <c r="B55" s="137"/>
      <c r="C55" s="133" t="s">
        <v>158</v>
      </c>
      <c r="D55" s="124">
        <v>564</v>
      </c>
      <c r="E55" s="124">
        <v>1</v>
      </c>
      <c r="F55" s="124"/>
      <c r="G55" s="124"/>
      <c r="H55" s="129">
        <f t="shared" si="3"/>
        <v>565</v>
      </c>
    </row>
    <row r="56" spans="1:8" s="118" customFormat="1" ht="14.1" customHeight="1" x14ac:dyDescent="0.2">
      <c r="A56" s="153"/>
      <c r="B56" s="137" t="s">
        <v>259</v>
      </c>
      <c r="C56" s="133" t="s">
        <v>260</v>
      </c>
      <c r="D56" s="124">
        <v>274</v>
      </c>
      <c r="E56" s="124"/>
      <c r="F56" s="124"/>
      <c r="G56" s="124"/>
      <c r="H56" s="129">
        <f t="shared" si="3"/>
        <v>274</v>
      </c>
    </row>
    <row r="57" spans="1:8" s="118" customFormat="1" ht="14.1" customHeight="1" x14ac:dyDescent="0.2">
      <c r="A57" s="153"/>
      <c r="B57" s="137"/>
      <c r="C57" s="133" t="s">
        <v>261</v>
      </c>
      <c r="D57" s="124">
        <v>217</v>
      </c>
      <c r="E57" s="124"/>
      <c r="F57" s="124"/>
      <c r="G57" s="124"/>
      <c r="H57" s="129">
        <f t="shared" si="3"/>
        <v>217</v>
      </c>
    </row>
    <row r="58" spans="1:8" s="118" customFormat="1" ht="14.1" customHeight="1" x14ac:dyDescent="0.2">
      <c r="A58" s="153"/>
      <c r="B58" s="137" t="s">
        <v>162</v>
      </c>
      <c r="C58" s="133" t="s">
        <v>163</v>
      </c>
      <c r="D58" s="124">
        <v>320</v>
      </c>
      <c r="E58" s="124"/>
      <c r="F58" s="124"/>
      <c r="G58" s="124"/>
      <c r="H58" s="129">
        <f t="shared" si="3"/>
        <v>320</v>
      </c>
    </row>
    <row r="59" spans="1:8" s="118" customFormat="1" ht="14.1" customHeight="1" x14ac:dyDescent="0.2">
      <c r="A59" s="153"/>
      <c r="B59" s="137"/>
      <c r="C59" s="133" t="s">
        <v>164</v>
      </c>
      <c r="D59" s="124">
        <v>180</v>
      </c>
      <c r="E59" s="124"/>
      <c r="F59" s="124"/>
      <c r="G59" s="124"/>
      <c r="H59" s="129">
        <f t="shared" si="3"/>
        <v>180</v>
      </c>
    </row>
    <row r="60" spans="1:8" s="118" customFormat="1" ht="14.1" customHeight="1" x14ac:dyDescent="0.2">
      <c r="A60" s="153"/>
      <c r="B60" s="133" t="s">
        <v>36</v>
      </c>
      <c r="C60" s="133" t="s">
        <v>165</v>
      </c>
      <c r="D60" s="126">
        <v>1189</v>
      </c>
      <c r="E60" s="126"/>
      <c r="F60" s="126"/>
      <c r="G60" s="126"/>
      <c r="H60" s="129">
        <f t="shared" si="3"/>
        <v>1189</v>
      </c>
    </row>
    <row r="61" spans="1:8" s="118" customFormat="1" ht="14.1" customHeight="1" x14ac:dyDescent="0.2">
      <c r="A61" s="154"/>
      <c r="B61" s="155" t="s">
        <v>166</v>
      </c>
      <c r="C61" s="156"/>
      <c r="D61" s="125">
        <f>SUM(D45:D60)</f>
        <v>5495</v>
      </c>
      <c r="E61" s="125">
        <f t="shared" ref="E61:G61" si="4">SUM(E45:E60)</f>
        <v>2</v>
      </c>
      <c r="F61" s="125">
        <f t="shared" si="4"/>
        <v>300</v>
      </c>
      <c r="G61" s="125">
        <f t="shared" si="4"/>
        <v>0</v>
      </c>
      <c r="H61" s="130">
        <f>SUM(D61:G61)</f>
        <v>5797</v>
      </c>
    </row>
    <row r="62" spans="1:8" s="118" customFormat="1" ht="14.1" customHeight="1" x14ac:dyDescent="0.2">
      <c r="A62" s="152" t="s">
        <v>83</v>
      </c>
      <c r="B62" s="137" t="s">
        <v>17</v>
      </c>
      <c r="C62" s="133" t="s">
        <v>17</v>
      </c>
      <c r="D62" s="124">
        <v>511</v>
      </c>
      <c r="E62" s="124">
        <v>1</v>
      </c>
      <c r="F62" s="124"/>
      <c r="G62" s="124"/>
      <c r="H62" s="129">
        <f t="shared" si="3"/>
        <v>512</v>
      </c>
    </row>
    <row r="63" spans="1:8" s="118" customFormat="1" ht="14.1" customHeight="1" x14ac:dyDescent="0.2">
      <c r="A63" s="153"/>
      <c r="B63" s="137"/>
      <c r="C63" s="133" t="s">
        <v>168</v>
      </c>
      <c r="D63" s="124"/>
      <c r="E63" s="124"/>
      <c r="F63" s="124">
        <v>44</v>
      </c>
      <c r="G63" s="124"/>
      <c r="H63" s="129">
        <f t="shared" si="3"/>
        <v>44</v>
      </c>
    </row>
    <row r="64" spans="1:8" s="118" customFormat="1" ht="14.1" customHeight="1" x14ac:dyDescent="0.2">
      <c r="A64" s="153"/>
      <c r="B64" s="137" t="s">
        <v>31</v>
      </c>
      <c r="C64" s="133" t="s">
        <v>31</v>
      </c>
      <c r="D64" s="124"/>
      <c r="E64" s="124"/>
      <c r="F64" s="124"/>
      <c r="G64" s="124"/>
      <c r="H64" s="129">
        <f t="shared" si="3"/>
        <v>0</v>
      </c>
    </row>
    <row r="65" spans="1:8" s="118" customFormat="1" ht="14.1" customHeight="1" x14ac:dyDescent="0.2">
      <c r="A65" s="153"/>
      <c r="B65" s="137"/>
      <c r="C65" s="133" t="s">
        <v>235</v>
      </c>
      <c r="D65" s="124">
        <v>40</v>
      </c>
      <c r="E65" s="124"/>
      <c r="F65" s="124"/>
      <c r="G65" s="124"/>
      <c r="H65" s="129">
        <f t="shared" si="3"/>
        <v>40</v>
      </c>
    </row>
    <row r="66" spans="1:8" s="118" customFormat="1" ht="14.1" customHeight="1" x14ac:dyDescent="0.2">
      <c r="A66" s="153"/>
      <c r="B66" s="137"/>
      <c r="C66" s="133" t="s">
        <v>169</v>
      </c>
      <c r="D66" s="124">
        <v>501</v>
      </c>
      <c r="E66" s="124"/>
      <c r="F66" s="124"/>
      <c r="G66" s="124"/>
      <c r="H66" s="129">
        <f t="shared" si="3"/>
        <v>501</v>
      </c>
    </row>
    <row r="67" spans="1:8" s="118" customFormat="1" ht="14.1" customHeight="1" x14ac:dyDescent="0.2">
      <c r="A67" s="153"/>
      <c r="B67" s="133" t="s">
        <v>60</v>
      </c>
      <c r="C67" s="133" t="s">
        <v>170</v>
      </c>
      <c r="D67" s="124"/>
      <c r="E67" s="124"/>
      <c r="F67" s="124">
        <v>18</v>
      </c>
      <c r="G67" s="124"/>
      <c r="H67" s="129">
        <f t="shared" si="3"/>
        <v>18</v>
      </c>
    </row>
    <row r="68" spans="1:8" s="118" customFormat="1" ht="14.1" customHeight="1" x14ac:dyDescent="0.2">
      <c r="A68" s="153"/>
      <c r="B68" s="137" t="s">
        <v>14</v>
      </c>
      <c r="C68" s="133" t="s">
        <v>14</v>
      </c>
      <c r="D68" s="124">
        <v>251</v>
      </c>
      <c r="E68" s="124"/>
      <c r="F68" s="124"/>
      <c r="G68" s="124"/>
      <c r="H68" s="129">
        <f t="shared" si="3"/>
        <v>251</v>
      </c>
    </row>
    <row r="69" spans="1:8" s="118" customFormat="1" ht="14.1" customHeight="1" x14ac:dyDescent="0.2">
      <c r="A69" s="153"/>
      <c r="B69" s="137"/>
      <c r="C69" s="133" t="s">
        <v>171</v>
      </c>
      <c r="D69" s="124"/>
      <c r="E69" s="124"/>
      <c r="F69" s="124">
        <v>31</v>
      </c>
      <c r="G69" s="124"/>
      <c r="H69" s="129">
        <f t="shared" si="3"/>
        <v>31</v>
      </c>
    </row>
    <row r="70" spans="1:8" s="118" customFormat="1" ht="14.1" customHeight="1" x14ac:dyDescent="0.2">
      <c r="A70" s="153"/>
      <c r="B70" s="137" t="s">
        <v>172</v>
      </c>
      <c r="C70" s="133" t="s">
        <v>173</v>
      </c>
      <c r="D70" s="124">
        <v>172</v>
      </c>
      <c r="E70" s="124"/>
      <c r="F70" s="124"/>
      <c r="G70" s="124"/>
      <c r="H70" s="129">
        <f t="shared" si="3"/>
        <v>172</v>
      </c>
    </row>
    <row r="71" spans="1:8" s="118" customFormat="1" ht="14.1" customHeight="1" x14ac:dyDescent="0.2">
      <c r="A71" s="153"/>
      <c r="B71" s="137"/>
      <c r="C71" s="133" t="s">
        <v>174</v>
      </c>
      <c r="D71" s="124"/>
      <c r="E71" s="124"/>
      <c r="F71" s="124">
        <v>43</v>
      </c>
      <c r="G71" s="124"/>
      <c r="H71" s="129">
        <f t="shared" si="3"/>
        <v>43</v>
      </c>
    </row>
    <row r="72" spans="1:8" s="118" customFormat="1" ht="14.1" customHeight="1" x14ac:dyDescent="0.2">
      <c r="A72" s="154"/>
      <c r="B72" s="155" t="s">
        <v>175</v>
      </c>
      <c r="C72" s="156"/>
      <c r="D72" s="125">
        <f>SUM(D62:D71)</f>
        <v>1475</v>
      </c>
      <c r="E72" s="125">
        <f t="shared" ref="E72:G72" si="5">SUM(E62:E71)</f>
        <v>1</v>
      </c>
      <c r="F72" s="125">
        <f t="shared" si="5"/>
        <v>136</v>
      </c>
      <c r="G72" s="125">
        <f t="shared" si="5"/>
        <v>0</v>
      </c>
      <c r="H72" s="130">
        <f>SUM(D72:G72)</f>
        <v>1612</v>
      </c>
    </row>
    <row r="73" spans="1:8" s="118" customFormat="1" ht="27" customHeight="1" x14ac:dyDescent="0.2">
      <c r="A73" s="152" t="s">
        <v>216</v>
      </c>
      <c r="B73" s="133" t="s">
        <v>215</v>
      </c>
      <c r="C73" s="133" t="s">
        <v>216</v>
      </c>
      <c r="D73" s="126">
        <v>1023</v>
      </c>
      <c r="E73" s="124"/>
      <c r="F73" s="124"/>
      <c r="G73" s="124"/>
      <c r="H73" s="129">
        <f>SUM(D73:G73)</f>
        <v>1023</v>
      </c>
    </row>
    <row r="74" spans="1:8" s="118" customFormat="1" ht="14.1" customHeight="1" x14ac:dyDescent="0.2">
      <c r="A74" s="154"/>
      <c r="B74" s="155" t="s">
        <v>217</v>
      </c>
      <c r="C74" s="156"/>
      <c r="D74" s="125">
        <f>D73</f>
        <v>1023</v>
      </c>
      <c r="E74" s="125">
        <f t="shared" ref="E74:G74" si="6">E73</f>
        <v>0</v>
      </c>
      <c r="F74" s="125">
        <f t="shared" si="6"/>
        <v>0</v>
      </c>
      <c r="G74" s="125">
        <f t="shared" si="6"/>
        <v>0</v>
      </c>
      <c r="H74" s="130">
        <f>SUM(D74:G74)</f>
        <v>1023</v>
      </c>
    </row>
    <row r="75" spans="1:8" s="118" customFormat="1" ht="14.1" customHeight="1" x14ac:dyDescent="0.2">
      <c r="A75" s="152" t="s">
        <v>263</v>
      </c>
      <c r="B75" s="137" t="s">
        <v>177</v>
      </c>
      <c r="C75" s="133" t="s">
        <v>178</v>
      </c>
      <c r="D75" s="124">
        <v>146</v>
      </c>
      <c r="E75" s="124"/>
      <c r="F75" s="124"/>
      <c r="G75" s="124"/>
      <c r="H75" s="129">
        <f t="shared" si="3"/>
        <v>146</v>
      </c>
    </row>
    <row r="76" spans="1:8" s="118" customFormat="1" ht="14.1" customHeight="1" x14ac:dyDescent="0.2">
      <c r="A76" s="153"/>
      <c r="B76" s="137"/>
      <c r="C76" s="133" t="s">
        <v>179</v>
      </c>
      <c r="D76" s="124">
        <v>89</v>
      </c>
      <c r="E76" s="124"/>
      <c r="F76" s="124"/>
      <c r="G76" s="124"/>
      <c r="H76" s="129">
        <f t="shared" si="3"/>
        <v>89</v>
      </c>
    </row>
    <row r="77" spans="1:8" s="118" customFormat="1" ht="14.1" customHeight="1" x14ac:dyDescent="0.2">
      <c r="A77" s="153"/>
      <c r="B77" s="137"/>
      <c r="C77" s="133" t="s">
        <v>229</v>
      </c>
      <c r="D77" s="124"/>
      <c r="E77" s="124"/>
      <c r="F77" s="124"/>
      <c r="G77" s="124"/>
      <c r="H77" s="129">
        <f t="shared" si="3"/>
        <v>0</v>
      </c>
    </row>
    <row r="78" spans="1:8" s="118" customFormat="1" ht="14.1" customHeight="1" x14ac:dyDescent="0.2">
      <c r="A78" s="153"/>
      <c r="B78" s="133" t="s">
        <v>24</v>
      </c>
      <c r="C78" s="133" t="s">
        <v>24</v>
      </c>
      <c r="D78" s="124">
        <v>499</v>
      </c>
      <c r="E78" s="124"/>
      <c r="F78" s="124"/>
      <c r="G78" s="124"/>
      <c r="H78" s="129">
        <f t="shared" si="3"/>
        <v>499</v>
      </c>
    </row>
    <row r="79" spans="1:8" s="118" customFormat="1" ht="14.1" customHeight="1" x14ac:dyDescent="0.2">
      <c r="A79" s="153"/>
      <c r="B79" s="137" t="s">
        <v>1</v>
      </c>
      <c r="C79" s="133" t="s">
        <v>1</v>
      </c>
      <c r="D79" s="124">
        <v>188</v>
      </c>
      <c r="E79" s="124"/>
      <c r="F79" s="124"/>
      <c r="G79" s="124"/>
      <c r="H79" s="129">
        <f t="shared" si="3"/>
        <v>188</v>
      </c>
    </row>
    <row r="80" spans="1:8" s="118" customFormat="1" ht="14.1" customHeight="1" x14ac:dyDescent="0.2">
      <c r="A80" s="153"/>
      <c r="B80" s="137"/>
      <c r="C80" s="133" t="s">
        <v>181</v>
      </c>
      <c r="D80" s="124"/>
      <c r="E80" s="124"/>
      <c r="F80" s="124">
        <v>42</v>
      </c>
      <c r="G80" s="124"/>
      <c r="H80" s="129">
        <f t="shared" si="3"/>
        <v>42</v>
      </c>
    </row>
    <row r="81" spans="1:8" s="118" customFormat="1" ht="14.1" customHeight="1" x14ac:dyDescent="0.2">
      <c r="A81" s="153"/>
      <c r="B81" s="137" t="s">
        <v>4</v>
      </c>
      <c r="C81" s="133" t="s">
        <v>182</v>
      </c>
      <c r="D81" s="124">
        <v>339</v>
      </c>
      <c r="E81" s="124"/>
      <c r="F81" s="124"/>
      <c r="G81" s="124"/>
      <c r="H81" s="129">
        <f t="shared" si="3"/>
        <v>339</v>
      </c>
    </row>
    <row r="82" spans="1:8" s="118" customFormat="1" ht="14.1" customHeight="1" x14ac:dyDescent="0.2">
      <c r="A82" s="153"/>
      <c r="B82" s="137"/>
      <c r="C82" s="133" t="s">
        <v>183</v>
      </c>
      <c r="D82" s="124"/>
      <c r="E82" s="124"/>
      <c r="F82" s="124">
        <v>72</v>
      </c>
      <c r="G82" s="124"/>
      <c r="H82" s="129">
        <f t="shared" si="3"/>
        <v>72</v>
      </c>
    </row>
    <row r="83" spans="1:8" s="118" customFormat="1" ht="14.1" customHeight="1" x14ac:dyDescent="0.2">
      <c r="A83" s="153"/>
      <c r="B83" s="137"/>
      <c r="C83" s="133" t="s">
        <v>184</v>
      </c>
      <c r="D83" s="124">
        <v>106</v>
      </c>
      <c r="E83" s="124"/>
      <c r="F83" s="124"/>
      <c r="G83" s="124"/>
      <c r="H83" s="129">
        <f t="shared" si="3"/>
        <v>106</v>
      </c>
    </row>
    <row r="84" spans="1:8" s="118" customFormat="1" ht="14.1" customHeight="1" x14ac:dyDescent="0.2">
      <c r="A84" s="153"/>
      <c r="B84" s="137" t="s">
        <v>7</v>
      </c>
      <c r="C84" s="133" t="s">
        <v>7</v>
      </c>
      <c r="D84" s="124">
        <v>319</v>
      </c>
      <c r="E84" s="124"/>
      <c r="F84" s="124"/>
      <c r="G84" s="124"/>
      <c r="H84" s="129">
        <f t="shared" si="3"/>
        <v>319</v>
      </c>
    </row>
    <row r="85" spans="1:8" s="118" customFormat="1" ht="14.1" customHeight="1" x14ac:dyDescent="0.2">
      <c r="A85" s="153"/>
      <c r="B85" s="137"/>
      <c r="C85" s="133" t="s">
        <v>185</v>
      </c>
      <c r="D85" s="124"/>
      <c r="E85" s="124"/>
      <c r="F85" s="124">
        <v>16</v>
      </c>
      <c r="G85" s="124"/>
      <c r="H85" s="129">
        <f t="shared" si="3"/>
        <v>16</v>
      </c>
    </row>
    <row r="86" spans="1:8" s="118" customFormat="1" ht="14.1" customHeight="1" x14ac:dyDescent="0.2">
      <c r="A86" s="153"/>
      <c r="B86" s="133" t="s">
        <v>49</v>
      </c>
      <c r="C86" s="133" t="s">
        <v>49</v>
      </c>
      <c r="D86" s="124">
        <v>233</v>
      </c>
      <c r="E86" s="124"/>
      <c r="F86" s="124"/>
      <c r="G86" s="124"/>
      <c r="H86" s="129">
        <f t="shared" si="3"/>
        <v>233</v>
      </c>
    </row>
    <row r="87" spans="1:8" s="118" customFormat="1" ht="14.1" customHeight="1" x14ac:dyDescent="0.2">
      <c r="A87" s="153"/>
      <c r="B87" s="133" t="s">
        <v>39</v>
      </c>
      <c r="C87" s="133" t="s">
        <v>39</v>
      </c>
      <c r="D87" s="124">
        <v>102</v>
      </c>
      <c r="E87" s="124"/>
      <c r="F87" s="124"/>
      <c r="G87" s="124"/>
      <c r="H87" s="129">
        <f t="shared" si="3"/>
        <v>102</v>
      </c>
    </row>
    <row r="88" spans="1:8" s="118" customFormat="1" ht="14.1" customHeight="1" x14ac:dyDescent="0.2">
      <c r="A88" s="153"/>
      <c r="B88" s="137" t="s">
        <v>15</v>
      </c>
      <c r="C88" s="133" t="s">
        <v>186</v>
      </c>
      <c r="D88" s="124"/>
      <c r="E88" s="124"/>
      <c r="F88" s="124">
        <v>42</v>
      </c>
      <c r="G88" s="124"/>
      <c r="H88" s="129">
        <f t="shared" si="3"/>
        <v>42</v>
      </c>
    </row>
    <row r="89" spans="1:8" s="118" customFormat="1" ht="14.1" customHeight="1" x14ac:dyDescent="0.2">
      <c r="A89" s="153"/>
      <c r="B89" s="137"/>
      <c r="C89" s="133" t="s">
        <v>15</v>
      </c>
      <c r="D89" s="124">
        <v>384</v>
      </c>
      <c r="E89" s="124"/>
      <c r="F89" s="124"/>
      <c r="G89" s="124"/>
      <c r="H89" s="129">
        <f t="shared" si="3"/>
        <v>384</v>
      </c>
    </row>
    <row r="90" spans="1:8" s="118" customFormat="1" ht="14.1" customHeight="1" x14ac:dyDescent="0.2">
      <c r="A90" s="153"/>
      <c r="B90" s="137" t="s">
        <v>187</v>
      </c>
      <c r="C90" s="133" t="s">
        <v>188</v>
      </c>
      <c r="D90" s="124"/>
      <c r="E90" s="124"/>
      <c r="F90" s="124"/>
      <c r="G90" s="124"/>
      <c r="H90" s="129">
        <f t="shared" si="3"/>
        <v>0</v>
      </c>
    </row>
    <row r="91" spans="1:8" s="118" customFormat="1" ht="14.1" customHeight="1" x14ac:dyDescent="0.2">
      <c r="A91" s="153"/>
      <c r="B91" s="137"/>
      <c r="C91" s="133" t="s">
        <v>189</v>
      </c>
      <c r="D91" s="124">
        <v>642</v>
      </c>
      <c r="E91" s="124"/>
      <c r="F91" s="124"/>
      <c r="G91" s="124"/>
      <c r="H91" s="129">
        <f t="shared" si="3"/>
        <v>642</v>
      </c>
    </row>
    <row r="92" spans="1:8" s="118" customFormat="1" ht="14.1" customHeight="1" x14ac:dyDescent="0.2">
      <c r="A92" s="153"/>
      <c r="B92" s="137"/>
      <c r="C92" s="133" t="s">
        <v>190</v>
      </c>
      <c r="D92" s="124"/>
      <c r="E92" s="124"/>
      <c r="F92" s="124">
        <v>31</v>
      </c>
      <c r="G92" s="124"/>
      <c r="H92" s="129">
        <f t="shared" si="3"/>
        <v>31</v>
      </c>
    </row>
    <row r="93" spans="1:8" s="118" customFormat="1" ht="14.1" customHeight="1" x14ac:dyDescent="0.2">
      <c r="A93" s="153"/>
      <c r="B93" s="137"/>
      <c r="C93" s="133" t="s">
        <v>191</v>
      </c>
      <c r="D93" s="124">
        <v>601</v>
      </c>
      <c r="E93" s="124"/>
      <c r="F93" s="124"/>
      <c r="G93" s="124"/>
      <c r="H93" s="129">
        <f t="shared" si="3"/>
        <v>601</v>
      </c>
    </row>
    <row r="94" spans="1:8" s="118" customFormat="1" ht="14.1" customHeight="1" x14ac:dyDescent="0.2">
      <c r="A94" s="153"/>
      <c r="B94" s="133" t="s">
        <v>192</v>
      </c>
      <c r="C94" s="133" t="s">
        <v>40</v>
      </c>
      <c r="D94" s="124">
        <v>112</v>
      </c>
      <c r="E94" s="124"/>
      <c r="F94" s="124"/>
      <c r="G94" s="124"/>
      <c r="H94" s="129">
        <f t="shared" si="3"/>
        <v>112</v>
      </c>
    </row>
    <row r="95" spans="1:8" s="118" customFormat="1" ht="14.1" customHeight="1" x14ac:dyDescent="0.2">
      <c r="A95" s="154"/>
      <c r="B95" s="155" t="s">
        <v>256</v>
      </c>
      <c r="C95" s="156"/>
      <c r="D95" s="125">
        <f>SUM(D75:D94)</f>
        <v>3760</v>
      </c>
      <c r="E95" s="125">
        <f t="shared" ref="E95:G95" si="7">SUM(E75:E94)</f>
        <v>0</v>
      </c>
      <c r="F95" s="125">
        <f t="shared" si="7"/>
        <v>203</v>
      </c>
      <c r="G95" s="125">
        <f t="shared" si="7"/>
        <v>0</v>
      </c>
      <c r="H95" s="130">
        <f>SUM(D95:G95)</f>
        <v>3963</v>
      </c>
    </row>
    <row r="96" spans="1:8" s="118" customFormat="1" ht="14.1" customHeight="1" x14ac:dyDescent="0.2">
      <c r="A96" s="152" t="s">
        <v>88</v>
      </c>
      <c r="B96" s="137" t="s">
        <v>18</v>
      </c>
      <c r="C96" s="133" t="s">
        <v>195</v>
      </c>
      <c r="D96" s="124"/>
      <c r="E96" s="124"/>
      <c r="F96" s="124"/>
      <c r="G96" s="124"/>
      <c r="H96" s="129">
        <f t="shared" si="3"/>
        <v>0</v>
      </c>
    </row>
    <row r="97" spans="1:8" s="118" customFormat="1" ht="14.1" customHeight="1" x14ac:dyDescent="0.2">
      <c r="A97" s="153"/>
      <c r="B97" s="137"/>
      <c r="C97" s="133" t="s">
        <v>197</v>
      </c>
      <c r="D97" s="124"/>
      <c r="E97" s="124"/>
      <c r="F97" s="124">
        <v>82</v>
      </c>
      <c r="G97" s="124"/>
      <c r="H97" s="129">
        <f t="shared" si="3"/>
        <v>82</v>
      </c>
    </row>
    <row r="98" spans="1:8" s="118" customFormat="1" ht="14.1" customHeight="1" x14ac:dyDescent="0.2">
      <c r="A98" s="153"/>
      <c r="B98" s="137"/>
      <c r="C98" s="133" t="s">
        <v>198</v>
      </c>
      <c r="D98" s="126">
        <v>1010</v>
      </c>
      <c r="E98" s="124"/>
      <c r="F98" s="124"/>
      <c r="G98" s="124"/>
      <c r="H98" s="129">
        <f t="shared" si="3"/>
        <v>1010</v>
      </c>
    </row>
    <row r="99" spans="1:8" s="118" customFormat="1" ht="14.1" customHeight="1" x14ac:dyDescent="0.2">
      <c r="A99" s="153"/>
      <c r="B99" s="137"/>
      <c r="C99" s="133" t="s">
        <v>199</v>
      </c>
      <c r="D99" s="124">
        <v>200</v>
      </c>
      <c r="E99" s="124">
        <v>1</v>
      </c>
      <c r="F99" s="124"/>
      <c r="G99" s="124"/>
      <c r="H99" s="129">
        <f t="shared" si="3"/>
        <v>201</v>
      </c>
    </row>
    <row r="100" spans="1:8" s="118" customFormat="1" ht="14.1" customHeight="1" x14ac:dyDescent="0.2">
      <c r="A100" s="153"/>
      <c r="B100" s="137"/>
      <c r="C100" s="133" t="s">
        <v>201</v>
      </c>
      <c r="D100" s="124">
        <v>154</v>
      </c>
      <c r="E100" s="124"/>
      <c r="F100" s="124"/>
      <c r="G100" s="124"/>
      <c r="H100" s="129">
        <f t="shared" si="3"/>
        <v>154</v>
      </c>
    </row>
    <row r="101" spans="1:8" s="118" customFormat="1" ht="14.1" customHeight="1" x14ac:dyDescent="0.2">
      <c r="A101" s="153"/>
      <c r="B101" s="137"/>
      <c r="C101" s="133" t="s">
        <v>202</v>
      </c>
      <c r="D101" s="124"/>
      <c r="E101" s="124"/>
      <c r="F101" s="124"/>
      <c r="G101" s="124"/>
      <c r="H101" s="129">
        <f t="shared" si="3"/>
        <v>0</v>
      </c>
    </row>
    <row r="102" spans="1:8" s="118" customFormat="1" ht="14.1" customHeight="1" x14ac:dyDescent="0.2">
      <c r="A102" s="153"/>
      <c r="B102" s="137"/>
      <c r="C102" s="133" t="s">
        <v>203</v>
      </c>
      <c r="D102" s="124">
        <v>2</v>
      </c>
      <c r="E102" s="124"/>
      <c r="F102" s="124"/>
      <c r="G102" s="124"/>
      <c r="H102" s="129">
        <f t="shared" si="3"/>
        <v>2</v>
      </c>
    </row>
    <row r="103" spans="1:8" s="118" customFormat="1" ht="14.1" customHeight="1" x14ac:dyDescent="0.2">
      <c r="A103" s="153"/>
      <c r="B103" s="137" t="s">
        <v>230</v>
      </c>
      <c r="C103" s="133" t="s">
        <v>10</v>
      </c>
      <c r="D103" s="124">
        <v>388</v>
      </c>
      <c r="E103" s="124"/>
      <c r="F103" s="124"/>
      <c r="G103" s="124"/>
      <c r="H103" s="129">
        <f t="shared" si="3"/>
        <v>388</v>
      </c>
    </row>
    <row r="104" spans="1:8" s="118" customFormat="1" ht="14.1" customHeight="1" x14ac:dyDescent="0.2">
      <c r="A104" s="153"/>
      <c r="B104" s="137"/>
      <c r="C104" s="133" t="s">
        <v>204</v>
      </c>
      <c r="D104" s="124"/>
      <c r="E104" s="124"/>
      <c r="F104" s="124">
        <v>23</v>
      </c>
      <c r="G104" s="124"/>
      <c r="H104" s="129">
        <f t="shared" si="3"/>
        <v>23</v>
      </c>
    </row>
    <row r="105" spans="1:8" s="118" customFormat="1" ht="14.1" customHeight="1" x14ac:dyDescent="0.2">
      <c r="A105" s="153"/>
      <c r="B105" s="137" t="s">
        <v>12</v>
      </c>
      <c r="C105" s="133" t="s">
        <v>12</v>
      </c>
      <c r="D105" s="124">
        <v>928</v>
      </c>
      <c r="E105" s="124"/>
      <c r="F105" s="124"/>
      <c r="G105" s="124"/>
      <c r="H105" s="129">
        <f t="shared" si="3"/>
        <v>928</v>
      </c>
    </row>
    <row r="106" spans="1:8" s="118" customFormat="1" ht="14.1" customHeight="1" x14ac:dyDescent="0.2">
      <c r="A106" s="153"/>
      <c r="B106" s="137"/>
      <c r="C106" s="133" t="s">
        <v>205</v>
      </c>
      <c r="D106" s="124"/>
      <c r="E106" s="124"/>
      <c r="F106" s="124">
        <v>93</v>
      </c>
      <c r="G106" s="124"/>
      <c r="H106" s="129">
        <f t="shared" si="3"/>
        <v>93</v>
      </c>
    </row>
    <row r="107" spans="1:8" s="118" customFormat="1" ht="14.1" customHeight="1" x14ac:dyDescent="0.2">
      <c r="A107" s="153"/>
      <c r="B107" s="133" t="s">
        <v>32</v>
      </c>
      <c r="C107" s="133" t="s">
        <v>206</v>
      </c>
      <c r="D107" s="124">
        <v>124</v>
      </c>
      <c r="E107" s="124"/>
      <c r="F107" s="124"/>
      <c r="G107" s="124"/>
      <c r="H107" s="129">
        <f t="shared" si="3"/>
        <v>124</v>
      </c>
    </row>
    <row r="108" spans="1:8" s="118" customFormat="1" ht="14.1" customHeight="1" x14ac:dyDescent="0.2">
      <c r="A108" s="153"/>
      <c r="B108" s="137" t="s">
        <v>2</v>
      </c>
      <c r="C108" s="133" t="s">
        <v>208</v>
      </c>
      <c r="D108" s="124">
        <v>652</v>
      </c>
      <c r="E108" s="124"/>
      <c r="F108" s="124"/>
      <c r="G108" s="124"/>
      <c r="H108" s="129">
        <f t="shared" si="3"/>
        <v>652</v>
      </c>
    </row>
    <row r="109" spans="1:8" s="118" customFormat="1" ht="14.1" customHeight="1" x14ac:dyDescent="0.2">
      <c r="A109" s="153"/>
      <c r="B109" s="137"/>
      <c r="C109" s="133" t="s">
        <v>209</v>
      </c>
      <c r="D109" s="124"/>
      <c r="E109" s="124"/>
      <c r="F109" s="124">
        <v>13</v>
      </c>
      <c r="G109" s="124"/>
      <c r="H109" s="129">
        <f t="shared" ref="H109:H136" si="8">SUM(D109:G109)</f>
        <v>13</v>
      </c>
    </row>
    <row r="110" spans="1:8" s="118" customFormat="1" ht="14.1" customHeight="1" x14ac:dyDescent="0.2">
      <c r="A110" s="153"/>
      <c r="B110" s="137" t="s">
        <v>13</v>
      </c>
      <c r="C110" s="133" t="s">
        <v>210</v>
      </c>
      <c r="D110" s="124">
        <v>526</v>
      </c>
      <c r="E110" s="124"/>
      <c r="F110" s="124"/>
      <c r="G110" s="124"/>
      <c r="H110" s="129">
        <f t="shared" si="8"/>
        <v>526</v>
      </c>
    </row>
    <row r="111" spans="1:8" s="118" customFormat="1" ht="14.1" customHeight="1" x14ac:dyDescent="0.2">
      <c r="A111" s="153"/>
      <c r="B111" s="137"/>
      <c r="C111" s="133" t="s">
        <v>211</v>
      </c>
      <c r="D111" s="124"/>
      <c r="E111" s="124"/>
      <c r="F111" s="124">
        <v>49</v>
      </c>
      <c r="G111" s="124"/>
      <c r="H111" s="129">
        <f t="shared" si="8"/>
        <v>49</v>
      </c>
    </row>
    <row r="112" spans="1:8" s="118" customFormat="1" ht="14.1" customHeight="1" x14ac:dyDescent="0.2">
      <c r="A112" s="153"/>
      <c r="B112" s="133" t="s">
        <v>212</v>
      </c>
      <c r="C112" s="133" t="s">
        <v>37</v>
      </c>
      <c r="D112" s="124">
        <v>226</v>
      </c>
      <c r="E112" s="124"/>
      <c r="F112" s="124"/>
      <c r="G112" s="124"/>
      <c r="H112" s="129">
        <f t="shared" si="8"/>
        <v>226</v>
      </c>
    </row>
    <row r="113" spans="1:8" s="118" customFormat="1" ht="14.1" customHeight="1" x14ac:dyDescent="0.2">
      <c r="A113" s="154"/>
      <c r="B113" s="155" t="s">
        <v>213</v>
      </c>
      <c r="C113" s="156"/>
      <c r="D113" s="125">
        <f>SUM(D96:D112)</f>
        <v>4210</v>
      </c>
      <c r="E113" s="125">
        <f t="shared" ref="E113:G113" si="9">SUM(E96:E112)</f>
        <v>1</v>
      </c>
      <c r="F113" s="125">
        <f t="shared" si="9"/>
        <v>260</v>
      </c>
      <c r="G113" s="125">
        <f t="shared" si="9"/>
        <v>0</v>
      </c>
      <c r="H113" s="130">
        <f t="shared" si="8"/>
        <v>4471</v>
      </c>
    </row>
    <row r="114" spans="1:8" s="118" customFormat="1" ht="14.1" customHeight="1" x14ac:dyDescent="0.2">
      <c r="A114" s="149" t="s">
        <v>218</v>
      </c>
      <c r="B114" s="137" t="s">
        <v>218</v>
      </c>
      <c r="C114" s="133" t="s">
        <v>244</v>
      </c>
      <c r="D114" s="124">
        <v>3</v>
      </c>
      <c r="E114" s="124">
        <v>1</v>
      </c>
      <c r="F114" s="124"/>
      <c r="G114" s="124"/>
      <c r="H114" s="129">
        <f t="shared" si="8"/>
        <v>4</v>
      </c>
    </row>
    <row r="115" spans="1:8" s="118" customFormat="1" ht="14.1" customHeight="1" x14ac:dyDescent="0.2">
      <c r="A115" s="150"/>
      <c r="B115" s="137"/>
      <c r="C115" s="133" t="s">
        <v>231</v>
      </c>
      <c r="D115" s="124"/>
      <c r="E115" s="124">
        <v>1</v>
      </c>
      <c r="F115" s="124"/>
      <c r="G115" s="124"/>
      <c r="H115" s="129">
        <f t="shared" si="8"/>
        <v>1</v>
      </c>
    </row>
    <row r="116" spans="1:8" s="118" customFormat="1" ht="14.1" customHeight="1" x14ac:dyDescent="0.2">
      <c r="A116" s="150"/>
      <c r="B116" s="137"/>
      <c r="C116" s="133" t="s">
        <v>219</v>
      </c>
      <c r="D116" s="124"/>
      <c r="E116" s="124"/>
      <c r="F116" s="124"/>
      <c r="G116" s="124"/>
      <c r="H116" s="129">
        <f t="shared" si="8"/>
        <v>0</v>
      </c>
    </row>
    <row r="117" spans="1:8" s="118" customFormat="1" ht="14.1" customHeight="1" x14ac:dyDescent="0.2">
      <c r="A117" s="150"/>
      <c r="B117" s="137"/>
      <c r="C117" s="133" t="s">
        <v>220</v>
      </c>
      <c r="D117" s="124">
        <v>37</v>
      </c>
      <c r="E117" s="124"/>
      <c r="F117" s="124"/>
      <c r="G117" s="124"/>
      <c r="H117" s="129">
        <f t="shared" si="8"/>
        <v>37</v>
      </c>
    </row>
    <row r="118" spans="1:8" s="118" customFormat="1" ht="14.1" customHeight="1" x14ac:dyDescent="0.2">
      <c r="A118" s="150"/>
      <c r="B118" s="137"/>
      <c r="C118" s="133" t="s">
        <v>222</v>
      </c>
      <c r="D118" s="124"/>
      <c r="E118" s="124"/>
      <c r="F118" s="124"/>
      <c r="G118" s="124"/>
      <c r="H118" s="129">
        <f t="shared" si="8"/>
        <v>0</v>
      </c>
    </row>
    <row r="119" spans="1:8" s="118" customFormat="1" ht="14.1" customHeight="1" x14ac:dyDescent="0.2">
      <c r="A119" s="150"/>
      <c r="B119" s="137"/>
      <c r="C119" s="133" t="s">
        <v>223</v>
      </c>
      <c r="D119" s="124"/>
      <c r="E119" s="124"/>
      <c r="F119" s="124"/>
      <c r="G119" s="124"/>
      <c r="H119" s="129">
        <f t="shared" si="8"/>
        <v>0</v>
      </c>
    </row>
    <row r="120" spans="1:8" s="118" customFormat="1" ht="14.1" customHeight="1" x14ac:dyDescent="0.2">
      <c r="A120" s="150"/>
      <c r="B120" s="137"/>
      <c r="C120" s="133" t="s">
        <v>224</v>
      </c>
      <c r="D120" s="124">
        <v>328</v>
      </c>
      <c r="E120" s="124"/>
      <c r="F120" s="124"/>
      <c r="G120" s="124"/>
      <c r="H120" s="129">
        <f t="shared" si="8"/>
        <v>328</v>
      </c>
    </row>
    <row r="121" spans="1:8" s="118" customFormat="1" ht="14.1" customHeight="1" x14ac:dyDescent="0.2">
      <c r="A121" s="150"/>
      <c r="B121" s="137"/>
      <c r="C121" s="133" t="s">
        <v>225</v>
      </c>
      <c r="D121" s="124">
        <v>80</v>
      </c>
      <c r="E121" s="124"/>
      <c r="F121" s="124"/>
      <c r="G121" s="124"/>
      <c r="H121" s="129">
        <f t="shared" si="8"/>
        <v>80</v>
      </c>
    </row>
    <row r="122" spans="1:8" s="118" customFormat="1" ht="14.1" customHeight="1" x14ac:dyDescent="0.2">
      <c r="A122" s="151"/>
      <c r="B122" s="155" t="s">
        <v>226</v>
      </c>
      <c r="C122" s="156"/>
      <c r="D122" s="127">
        <f>SUM(D114:D121)</f>
        <v>448</v>
      </c>
      <c r="E122" s="127">
        <f t="shared" ref="E122:G122" si="10">SUM(E114:E121)</f>
        <v>2</v>
      </c>
      <c r="F122" s="127">
        <f t="shared" si="10"/>
        <v>0</v>
      </c>
      <c r="G122" s="127">
        <f t="shared" si="10"/>
        <v>0</v>
      </c>
      <c r="H122" s="130">
        <f>SUM(H114:H121)</f>
        <v>450</v>
      </c>
    </row>
    <row r="123" spans="1:8" s="118" customFormat="1" ht="14.1" customHeight="1" x14ac:dyDescent="0.2">
      <c r="A123" s="157" t="s">
        <v>50</v>
      </c>
      <c r="B123" s="158"/>
      <c r="C123" s="158"/>
      <c r="D123" s="131">
        <f>SUM(D122,D74,D113,D95,D72,D61,D44,D34,D22)</f>
        <v>24314</v>
      </c>
      <c r="E123" s="131">
        <f>SUM(E122,E74,E113,E95,E72,E61,E44,E34,E22)</f>
        <v>455</v>
      </c>
      <c r="F123" s="131">
        <f>SUM(F122,F74,F113,F95,F72,F61,F44,F34,F22)</f>
        <v>1086</v>
      </c>
      <c r="G123" s="131">
        <f>SUM(G122,G74,G113,G95,G72,G61,G44,G34,G22)</f>
        <v>39</v>
      </c>
      <c r="H123" s="132">
        <f>SUM(H122,H74,H113,H95,H72,H61,H44,H34,H22)</f>
        <v>25894</v>
      </c>
    </row>
  </sheetData>
  <mergeCells count="53">
    <mergeCell ref="A114:A122"/>
    <mergeCell ref="B114:B121"/>
    <mergeCell ref="B122:C122"/>
    <mergeCell ref="A123:C123"/>
    <mergeCell ref="A96:A113"/>
    <mergeCell ref="B96:B102"/>
    <mergeCell ref="B103:B104"/>
    <mergeCell ref="B105:B106"/>
    <mergeCell ref="B108:B109"/>
    <mergeCell ref="B110:B111"/>
    <mergeCell ref="B113:C113"/>
    <mergeCell ref="A73:A74"/>
    <mergeCell ref="B74:C74"/>
    <mergeCell ref="A75:A95"/>
    <mergeCell ref="B75:B77"/>
    <mergeCell ref="B79:B80"/>
    <mergeCell ref="B81:B83"/>
    <mergeCell ref="B84:B85"/>
    <mergeCell ref="B88:B89"/>
    <mergeCell ref="B90:B93"/>
    <mergeCell ref="B95:C95"/>
    <mergeCell ref="A62:A72"/>
    <mergeCell ref="B62:B63"/>
    <mergeCell ref="B64:B66"/>
    <mergeCell ref="B68:B69"/>
    <mergeCell ref="B70:B71"/>
    <mergeCell ref="B72:C72"/>
    <mergeCell ref="A45:A61"/>
    <mergeCell ref="B46:B47"/>
    <mergeCell ref="B48:B50"/>
    <mergeCell ref="B52:B53"/>
    <mergeCell ref="B54:B55"/>
    <mergeCell ref="B56:B57"/>
    <mergeCell ref="B58:B59"/>
    <mergeCell ref="B61:C61"/>
    <mergeCell ref="A23:A34"/>
    <mergeCell ref="B23:B31"/>
    <mergeCell ref="B32:B33"/>
    <mergeCell ref="B34:C34"/>
    <mergeCell ref="A35:A44"/>
    <mergeCell ref="B35:B37"/>
    <mergeCell ref="B40:B43"/>
    <mergeCell ref="B44:C44"/>
    <mergeCell ref="A4:H6"/>
    <mergeCell ref="A8:C9"/>
    <mergeCell ref="D8:G8"/>
    <mergeCell ref="H8:H10"/>
    <mergeCell ref="D9:G9"/>
    <mergeCell ref="A11:A22"/>
    <mergeCell ref="B11:B13"/>
    <mergeCell ref="B15:B16"/>
    <mergeCell ref="B19:B21"/>
    <mergeCell ref="B22:C22"/>
  </mergeCells>
  <printOptions horizontalCentered="1"/>
  <pageMargins left="0.2" right="0.2" top="0.75" bottom="0.75" header="0.3" footer="0.3"/>
  <pageSetup scale="67" fitToHeight="0" orientation="portrait" r:id="rId1"/>
  <rowBreaks count="1" manualBreakCount="1">
    <brk id="7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zoomScaleNormal="100" workbookViewId="0">
      <selection activeCell="D17" sqref="D17"/>
    </sheetView>
  </sheetViews>
  <sheetFormatPr defaultRowHeight="12.75" x14ac:dyDescent="0.2"/>
  <cols>
    <col min="1" max="1" width="35.7109375" style="52" customWidth="1"/>
    <col min="2" max="2" width="29.140625" style="52" customWidth="1"/>
    <col min="3" max="6" width="13.7109375" style="52" customWidth="1"/>
    <col min="7" max="16384" width="9.140625" style="52"/>
  </cols>
  <sheetData>
    <row r="1" spans="1:6" s="21" customFormat="1" ht="14.1" customHeight="1" x14ac:dyDescent="0.2">
      <c r="A1" s="28" t="s">
        <v>67</v>
      </c>
    </row>
    <row r="2" spans="1:6" s="21" customFormat="1" ht="14.1" customHeight="1" x14ac:dyDescent="0.2">
      <c r="A2" s="28" t="s">
        <v>237</v>
      </c>
    </row>
    <row r="3" spans="1:6" s="21" customFormat="1" ht="14.1" customHeight="1" x14ac:dyDescent="0.2">
      <c r="A3" s="28"/>
    </row>
    <row r="4" spans="1:6" s="21" customFormat="1" ht="14.1" customHeight="1" x14ac:dyDescent="0.2">
      <c r="A4" s="139" t="s">
        <v>251</v>
      </c>
      <c r="B4" s="140"/>
      <c r="C4" s="140"/>
      <c r="D4" s="140"/>
      <c r="E4" s="140"/>
      <c r="F4" s="140"/>
    </row>
    <row r="5" spans="1:6" s="21" customFormat="1" ht="14.1" customHeight="1" x14ac:dyDescent="0.2">
      <c r="A5" s="140"/>
      <c r="B5" s="140"/>
      <c r="C5" s="140"/>
      <c r="D5" s="140"/>
      <c r="E5" s="140"/>
      <c r="F5" s="140"/>
    </row>
    <row r="6" spans="1:6" s="21" customFormat="1" ht="14.1" customHeight="1" x14ac:dyDescent="0.2">
      <c r="A6" s="140"/>
      <c r="B6" s="140"/>
      <c r="C6" s="140"/>
      <c r="D6" s="140"/>
      <c r="E6" s="140"/>
      <c r="F6" s="140"/>
    </row>
    <row r="8" spans="1:6" s="53" customFormat="1" ht="51.75" customHeight="1" x14ac:dyDescent="0.2">
      <c r="A8" s="104" t="s">
        <v>51</v>
      </c>
      <c r="B8" s="105" t="s">
        <v>92</v>
      </c>
      <c r="C8" s="105" t="s">
        <v>68</v>
      </c>
      <c r="D8" s="105" t="s">
        <v>72</v>
      </c>
      <c r="E8" s="105" t="s">
        <v>71</v>
      </c>
      <c r="F8" s="106" t="s">
        <v>73</v>
      </c>
    </row>
    <row r="9" spans="1:6" s="51" customFormat="1" x14ac:dyDescent="0.2">
      <c r="A9" s="103" t="s">
        <v>34</v>
      </c>
      <c r="B9" s="63" t="s">
        <v>34</v>
      </c>
      <c r="C9" s="61">
        <v>422</v>
      </c>
      <c r="D9" s="61">
        <v>0</v>
      </c>
      <c r="E9" s="61">
        <v>8</v>
      </c>
      <c r="F9" s="85">
        <f t="shared" ref="F9:F40" si="0">SUM(C9:E9)</f>
        <v>430</v>
      </c>
    </row>
    <row r="10" spans="1:6" x14ac:dyDescent="0.2">
      <c r="A10" s="54" t="s">
        <v>75</v>
      </c>
      <c r="B10" s="55" t="s">
        <v>19</v>
      </c>
      <c r="C10" s="56">
        <v>781</v>
      </c>
      <c r="D10" s="56">
        <v>0</v>
      </c>
      <c r="E10" s="56">
        <v>5</v>
      </c>
      <c r="F10" s="58">
        <f t="shared" si="0"/>
        <v>786</v>
      </c>
    </row>
    <row r="11" spans="1:6" x14ac:dyDescent="0.2">
      <c r="A11" s="59"/>
      <c r="B11" s="60" t="s">
        <v>0</v>
      </c>
      <c r="C11" s="61">
        <v>0</v>
      </c>
      <c r="D11" s="61">
        <v>64</v>
      </c>
      <c r="E11" s="61">
        <v>0</v>
      </c>
      <c r="F11" s="62">
        <f t="shared" si="0"/>
        <v>64</v>
      </c>
    </row>
    <row r="12" spans="1:6" x14ac:dyDescent="0.2">
      <c r="A12" s="59"/>
      <c r="B12" s="63" t="s">
        <v>20</v>
      </c>
      <c r="C12" s="61">
        <v>249</v>
      </c>
      <c r="D12" s="61">
        <v>0</v>
      </c>
      <c r="E12" s="61">
        <v>0</v>
      </c>
      <c r="F12" s="62">
        <f t="shared" si="0"/>
        <v>249</v>
      </c>
    </row>
    <row r="13" spans="1:6" x14ac:dyDescent="0.2">
      <c r="A13" s="59"/>
      <c r="B13" s="63" t="s">
        <v>21</v>
      </c>
      <c r="C13" s="61">
        <v>110</v>
      </c>
      <c r="D13" s="61">
        <v>0</v>
      </c>
      <c r="E13" s="61">
        <v>0</v>
      </c>
      <c r="F13" s="62">
        <f t="shared" si="0"/>
        <v>110</v>
      </c>
    </row>
    <row r="14" spans="1:6" x14ac:dyDescent="0.2">
      <c r="A14" s="59"/>
      <c r="B14" s="63" t="s">
        <v>22</v>
      </c>
      <c r="C14" s="61">
        <v>252</v>
      </c>
      <c r="D14" s="61">
        <v>0</v>
      </c>
      <c r="E14" s="61">
        <v>1</v>
      </c>
      <c r="F14" s="62">
        <f t="shared" si="0"/>
        <v>253</v>
      </c>
    </row>
    <row r="15" spans="1:6" x14ac:dyDescent="0.2">
      <c r="A15" s="59"/>
      <c r="B15" s="63" t="s">
        <v>23</v>
      </c>
      <c r="C15" s="61">
        <v>91</v>
      </c>
      <c r="D15" s="61">
        <v>0</v>
      </c>
      <c r="E15" s="61">
        <v>4</v>
      </c>
      <c r="F15" s="64">
        <f t="shared" si="0"/>
        <v>95</v>
      </c>
    </row>
    <row r="16" spans="1:6" x14ac:dyDescent="0.2">
      <c r="A16" s="54" t="s">
        <v>76</v>
      </c>
      <c r="B16" s="55"/>
      <c r="C16" s="56">
        <f>SUM(C10:C15)</f>
        <v>1483</v>
      </c>
      <c r="D16" s="56">
        <f>SUM(D10:D15)</f>
        <v>64</v>
      </c>
      <c r="E16" s="56">
        <f>SUM(E10:E15)</f>
        <v>10</v>
      </c>
      <c r="F16" s="65">
        <f t="shared" si="0"/>
        <v>1557</v>
      </c>
    </row>
    <row r="17" spans="1:6" x14ac:dyDescent="0.2">
      <c r="A17" s="54" t="s">
        <v>77</v>
      </c>
      <c r="B17" s="55" t="s">
        <v>38</v>
      </c>
      <c r="C17" s="56">
        <v>749</v>
      </c>
      <c r="D17" s="56">
        <v>0</v>
      </c>
      <c r="E17" s="56">
        <v>4</v>
      </c>
      <c r="F17" s="58">
        <f t="shared" si="0"/>
        <v>753</v>
      </c>
    </row>
    <row r="18" spans="1:6" x14ac:dyDescent="0.2">
      <c r="A18" s="59"/>
      <c r="B18" s="63" t="s">
        <v>47</v>
      </c>
      <c r="C18" s="61">
        <v>63</v>
      </c>
      <c r="D18" s="61">
        <v>0</v>
      </c>
      <c r="E18" s="61">
        <v>0</v>
      </c>
      <c r="F18" s="62">
        <f t="shared" si="0"/>
        <v>63</v>
      </c>
    </row>
    <row r="19" spans="1:6" x14ac:dyDescent="0.2">
      <c r="A19" s="59"/>
      <c r="B19" s="63" t="s">
        <v>8</v>
      </c>
      <c r="C19" s="61">
        <v>464</v>
      </c>
      <c r="D19" s="61">
        <v>0</v>
      </c>
      <c r="E19" s="61">
        <v>3</v>
      </c>
      <c r="F19" s="62">
        <f t="shared" si="0"/>
        <v>467</v>
      </c>
    </row>
    <row r="20" spans="1:6" x14ac:dyDescent="0.2">
      <c r="A20" s="59"/>
      <c r="B20" s="63" t="s">
        <v>3</v>
      </c>
      <c r="C20" s="61">
        <v>0</v>
      </c>
      <c r="D20" s="61">
        <v>153</v>
      </c>
      <c r="E20" s="61">
        <v>0</v>
      </c>
      <c r="F20" s="62">
        <f t="shared" si="0"/>
        <v>153</v>
      </c>
    </row>
    <row r="21" spans="1:6" x14ac:dyDescent="0.2">
      <c r="A21" s="59"/>
      <c r="B21" s="63" t="s">
        <v>41</v>
      </c>
      <c r="C21" s="61">
        <v>930</v>
      </c>
      <c r="D21" s="61">
        <v>0</v>
      </c>
      <c r="E21" s="61">
        <v>1</v>
      </c>
      <c r="F21" s="62">
        <f t="shared" si="0"/>
        <v>931</v>
      </c>
    </row>
    <row r="22" spans="1:6" x14ac:dyDescent="0.2">
      <c r="A22" s="59"/>
      <c r="B22" s="63" t="s">
        <v>42</v>
      </c>
      <c r="C22" s="61">
        <v>638</v>
      </c>
      <c r="D22" s="61">
        <v>0</v>
      </c>
      <c r="E22" s="61">
        <v>3</v>
      </c>
      <c r="F22" s="62">
        <f t="shared" si="0"/>
        <v>641</v>
      </c>
    </row>
    <row r="23" spans="1:6" x14ac:dyDescent="0.2">
      <c r="A23" s="59"/>
      <c r="B23" s="63" t="s">
        <v>35</v>
      </c>
      <c r="C23" s="61">
        <v>954</v>
      </c>
      <c r="D23" s="61">
        <v>0</v>
      </c>
      <c r="E23" s="61">
        <v>2</v>
      </c>
      <c r="F23" s="62">
        <f t="shared" si="0"/>
        <v>956</v>
      </c>
    </row>
    <row r="24" spans="1:6" x14ac:dyDescent="0.2">
      <c r="A24" s="59"/>
      <c r="B24" s="63" t="s">
        <v>25</v>
      </c>
      <c r="C24" s="61">
        <v>238</v>
      </c>
      <c r="D24" s="61">
        <v>0</v>
      </c>
      <c r="E24" s="61">
        <v>0</v>
      </c>
      <c r="F24" s="64">
        <f t="shared" si="0"/>
        <v>238</v>
      </c>
    </row>
    <row r="25" spans="1:6" x14ac:dyDescent="0.2">
      <c r="A25" s="54" t="s">
        <v>78</v>
      </c>
      <c r="B25" s="55"/>
      <c r="C25" s="56">
        <f>SUM(C17:C24)</f>
        <v>4036</v>
      </c>
      <c r="D25" s="56">
        <f>SUM(D17:D24)</f>
        <v>153</v>
      </c>
      <c r="E25" s="56">
        <f>SUM(E17:E24)</f>
        <v>13</v>
      </c>
      <c r="F25" s="65">
        <f t="shared" si="0"/>
        <v>4202</v>
      </c>
    </row>
    <row r="26" spans="1:6" x14ac:dyDescent="0.2">
      <c r="A26" s="54" t="s">
        <v>79</v>
      </c>
      <c r="B26" s="66" t="s">
        <v>54</v>
      </c>
      <c r="C26" s="56">
        <v>0</v>
      </c>
      <c r="D26" s="56">
        <v>329</v>
      </c>
      <c r="E26" s="56">
        <v>0</v>
      </c>
      <c r="F26" s="58">
        <f t="shared" si="0"/>
        <v>329</v>
      </c>
    </row>
    <row r="27" spans="1:6" x14ac:dyDescent="0.2">
      <c r="A27" s="59"/>
      <c r="B27" s="63" t="s">
        <v>48</v>
      </c>
      <c r="C27" s="61">
        <v>566</v>
      </c>
      <c r="D27" s="61">
        <v>0</v>
      </c>
      <c r="E27" s="61">
        <v>0</v>
      </c>
      <c r="F27" s="62">
        <f t="shared" si="0"/>
        <v>566</v>
      </c>
    </row>
    <row r="28" spans="1:6" x14ac:dyDescent="0.2">
      <c r="A28" s="59"/>
      <c r="B28" s="63" t="s">
        <v>26</v>
      </c>
      <c r="C28" s="61">
        <v>0</v>
      </c>
      <c r="D28" s="61">
        <v>0</v>
      </c>
      <c r="E28" s="61">
        <v>540</v>
      </c>
      <c r="F28" s="62">
        <f t="shared" si="0"/>
        <v>540</v>
      </c>
    </row>
    <row r="29" spans="1:6" x14ac:dyDescent="0.2">
      <c r="A29" s="59"/>
      <c r="B29" s="63" t="s">
        <v>27</v>
      </c>
      <c r="C29" s="61">
        <v>62</v>
      </c>
      <c r="D29" s="61">
        <v>0</v>
      </c>
      <c r="E29" s="61">
        <v>1</v>
      </c>
      <c r="F29" s="64">
        <f t="shared" si="0"/>
        <v>63</v>
      </c>
    </row>
    <row r="30" spans="1:6" x14ac:dyDescent="0.2">
      <c r="A30" s="67" t="s">
        <v>80</v>
      </c>
      <c r="B30" s="68"/>
      <c r="C30" s="69">
        <f>SUM(C26:C29)</f>
        <v>628</v>
      </c>
      <c r="D30" s="69">
        <f>SUM(D26:D29)</f>
        <v>329</v>
      </c>
      <c r="E30" s="69">
        <f>SUM(E26:E29)</f>
        <v>541</v>
      </c>
      <c r="F30" s="65">
        <f t="shared" si="0"/>
        <v>1498</v>
      </c>
    </row>
    <row r="31" spans="1:6" x14ac:dyDescent="0.2">
      <c r="A31" s="54" t="s">
        <v>81</v>
      </c>
      <c r="B31" s="55" t="s">
        <v>5</v>
      </c>
      <c r="C31" s="56">
        <v>0</v>
      </c>
      <c r="D31" s="56">
        <v>51</v>
      </c>
      <c r="E31" s="56">
        <v>0</v>
      </c>
      <c r="F31" s="58">
        <f t="shared" si="0"/>
        <v>51</v>
      </c>
    </row>
    <row r="32" spans="1:6" x14ac:dyDescent="0.2">
      <c r="A32" s="59"/>
      <c r="B32" s="63" t="s">
        <v>28</v>
      </c>
      <c r="C32" s="61">
        <v>387</v>
      </c>
      <c r="D32" s="61">
        <v>0</v>
      </c>
      <c r="E32" s="61">
        <v>1</v>
      </c>
      <c r="F32" s="62">
        <f t="shared" si="0"/>
        <v>388</v>
      </c>
    </row>
    <row r="33" spans="1:6" x14ac:dyDescent="0.2">
      <c r="A33" s="59"/>
      <c r="B33" s="63" t="s">
        <v>43</v>
      </c>
      <c r="C33" s="61">
        <v>217</v>
      </c>
      <c r="D33" s="61">
        <v>0</v>
      </c>
      <c r="E33" s="61">
        <v>1</v>
      </c>
      <c r="F33" s="62">
        <f t="shared" si="0"/>
        <v>218</v>
      </c>
    </row>
    <row r="34" spans="1:6" x14ac:dyDescent="0.2">
      <c r="A34" s="59"/>
      <c r="B34" s="63" t="s">
        <v>29</v>
      </c>
      <c r="C34" s="61">
        <v>1438</v>
      </c>
      <c r="D34" s="61">
        <v>0</v>
      </c>
      <c r="E34" s="61">
        <v>8</v>
      </c>
      <c r="F34" s="62">
        <f t="shared" si="0"/>
        <v>1446</v>
      </c>
    </row>
    <row r="35" spans="1:6" x14ac:dyDescent="0.2">
      <c r="A35" s="59"/>
      <c r="B35" s="63" t="s">
        <v>6</v>
      </c>
      <c r="C35" s="61">
        <v>0</v>
      </c>
      <c r="D35" s="61">
        <v>153</v>
      </c>
      <c r="E35" s="61">
        <v>0</v>
      </c>
      <c r="F35" s="62">
        <f t="shared" si="0"/>
        <v>153</v>
      </c>
    </row>
    <row r="36" spans="1:6" x14ac:dyDescent="0.2">
      <c r="A36" s="59"/>
      <c r="B36" s="63" t="s">
        <v>45</v>
      </c>
      <c r="C36" s="61">
        <v>503</v>
      </c>
      <c r="D36" s="61">
        <v>0</v>
      </c>
      <c r="E36" s="61">
        <v>1</v>
      </c>
      <c r="F36" s="62">
        <f t="shared" si="0"/>
        <v>504</v>
      </c>
    </row>
    <row r="37" spans="1:6" x14ac:dyDescent="0.2">
      <c r="A37" s="59"/>
      <c r="B37" s="63" t="s">
        <v>30</v>
      </c>
      <c r="C37" s="61">
        <v>1016</v>
      </c>
      <c r="D37" s="61">
        <v>0</v>
      </c>
      <c r="E37" s="61">
        <v>1</v>
      </c>
      <c r="F37" s="62">
        <f t="shared" si="0"/>
        <v>1017</v>
      </c>
    </row>
    <row r="38" spans="1:6" x14ac:dyDescent="0.2">
      <c r="A38" s="59"/>
      <c r="B38" s="63" t="s">
        <v>46</v>
      </c>
      <c r="C38" s="61">
        <v>143</v>
      </c>
      <c r="D38" s="61">
        <v>0</v>
      </c>
      <c r="E38" s="61">
        <v>0</v>
      </c>
      <c r="F38" s="62">
        <f t="shared" si="0"/>
        <v>143</v>
      </c>
    </row>
    <row r="39" spans="1:6" x14ac:dyDescent="0.2">
      <c r="A39" s="59"/>
      <c r="B39" s="63" t="s">
        <v>36</v>
      </c>
      <c r="C39" s="61">
        <v>1165</v>
      </c>
      <c r="D39" s="61">
        <v>0</v>
      </c>
      <c r="E39" s="61">
        <v>4</v>
      </c>
      <c r="F39" s="64">
        <f t="shared" si="0"/>
        <v>1169</v>
      </c>
    </row>
    <row r="40" spans="1:6" x14ac:dyDescent="0.2">
      <c r="A40" s="54" t="s">
        <v>82</v>
      </c>
      <c r="B40" s="55"/>
      <c r="C40" s="56">
        <f>SUM(C31:C39)</f>
        <v>4869</v>
      </c>
      <c r="D40" s="56">
        <f>SUM(D31:D39)</f>
        <v>204</v>
      </c>
      <c r="E40" s="56">
        <f>SUM(E31:E39)</f>
        <v>16</v>
      </c>
      <c r="F40" s="65">
        <f t="shared" si="0"/>
        <v>5089</v>
      </c>
    </row>
    <row r="41" spans="1:6" x14ac:dyDescent="0.2">
      <c r="A41" s="54" t="s">
        <v>83</v>
      </c>
      <c r="B41" s="55" t="s">
        <v>17</v>
      </c>
      <c r="C41" s="56">
        <v>416</v>
      </c>
      <c r="D41" s="56">
        <v>66</v>
      </c>
      <c r="E41" s="56">
        <v>0</v>
      </c>
      <c r="F41" s="58">
        <f t="shared" ref="F41:F66" si="1">SUM(C41:E41)</f>
        <v>482</v>
      </c>
    </row>
    <row r="42" spans="1:6" x14ac:dyDescent="0.2">
      <c r="A42" s="59"/>
      <c r="B42" s="63" t="s">
        <v>31</v>
      </c>
      <c r="C42" s="61">
        <v>507</v>
      </c>
      <c r="D42" s="61">
        <v>0</v>
      </c>
      <c r="E42" s="61">
        <v>2</v>
      </c>
      <c r="F42" s="62">
        <f t="shared" si="1"/>
        <v>509</v>
      </c>
    </row>
    <row r="43" spans="1:6" x14ac:dyDescent="0.2">
      <c r="A43" s="59"/>
      <c r="B43" s="63" t="s">
        <v>9</v>
      </c>
      <c r="C43" s="61">
        <v>0</v>
      </c>
      <c r="D43" s="61">
        <v>25</v>
      </c>
      <c r="E43" s="61">
        <v>0</v>
      </c>
      <c r="F43" s="62">
        <f t="shared" si="1"/>
        <v>25</v>
      </c>
    </row>
    <row r="44" spans="1:6" x14ac:dyDescent="0.2">
      <c r="A44" s="59"/>
      <c r="B44" s="63" t="s">
        <v>14</v>
      </c>
      <c r="C44" s="61">
        <v>355</v>
      </c>
      <c r="D44" s="61">
        <v>58</v>
      </c>
      <c r="E44" s="61">
        <v>2</v>
      </c>
      <c r="F44" s="62">
        <f t="shared" si="1"/>
        <v>415</v>
      </c>
    </row>
    <row r="45" spans="1:6" x14ac:dyDescent="0.2">
      <c r="A45" s="59"/>
      <c r="B45" s="63" t="s">
        <v>16</v>
      </c>
      <c r="C45" s="61">
        <v>205</v>
      </c>
      <c r="D45" s="61">
        <v>81</v>
      </c>
      <c r="E45" s="61">
        <v>1</v>
      </c>
      <c r="F45" s="64">
        <f t="shared" si="1"/>
        <v>287</v>
      </c>
    </row>
    <row r="46" spans="1:6" x14ac:dyDescent="0.2">
      <c r="A46" s="100" t="s">
        <v>84</v>
      </c>
      <c r="B46" s="71"/>
      <c r="C46" s="72">
        <f>SUM(C41:C45)</f>
        <v>1483</v>
      </c>
      <c r="D46" s="72">
        <f>SUM(D41:D45)</f>
        <v>230</v>
      </c>
      <c r="E46" s="72">
        <f>SUM(E41:E45)</f>
        <v>5</v>
      </c>
      <c r="F46" s="81">
        <f t="shared" si="1"/>
        <v>1718</v>
      </c>
    </row>
    <row r="47" spans="1:6" s="51" customFormat="1" x14ac:dyDescent="0.2">
      <c r="A47" s="101" t="s">
        <v>85</v>
      </c>
      <c r="B47" s="75" t="s">
        <v>33</v>
      </c>
      <c r="C47" s="76">
        <v>960</v>
      </c>
      <c r="D47" s="76">
        <v>0</v>
      </c>
      <c r="E47" s="76">
        <v>2</v>
      </c>
      <c r="F47" s="102">
        <f t="shared" si="1"/>
        <v>962</v>
      </c>
    </row>
    <row r="48" spans="1:6" x14ac:dyDescent="0.2">
      <c r="A48" s="54" t="s">
        <v>86</v>
      </c>
      <c r="B48" s="55" t="s">
        <v>44</v>
      </c>
      <c r="C48" s="56">
        <v>133</v>
      </c>
      <c r="D48" s="56">
        <v>0</v>
      </c>
      <c r="E48" s="56">
        <v>0</v>
      </c>
      <c r="F48" s="58">
        <f t="shared" si="1"/>
        <v>133</v>
      </c>
    </row>
    <row r="49" spans="1:6" x14ac:dyDescent="0.2">
      <c r="A49" s="59"/>
      <c r="B49" s="63" t="s">
        <v>11</v>
      </c>
      <c r="C49" s="61">
        <v>1186</v>
      </c>
      <c r="D49" s="61">
        <v>27</v>
      </c>
      <c r="E49" s="61">
        <v>3</v>
      </c>
      <c r="F49" s="62">
        <f t="shared" si="1"/>
        <v>1216</v>
      </c>
    </row>
    <row r="50" spans="1:6" x14ac:dyDescent="0.2">
      <c r="A50" s="59"/>
      <c r="B50" s="63" t="s">
        <v>24</v>
      </c>
      <c r="C50" s="61">
        <v>331</v>
      </c>
      <c r="D50" s="61">
        <v>0</v>
      </c>
      <c r="E50" s="61">
        <v>0</v>
      </c>
      <c r="F50" s="62">
        <f t="shared" si="1"/>
        <v>331</v>
      </c>
    </row>
    <row r="51" spans="1:6" x14ac:dyDescent="0.2">
      <c r="A51" s="59"/>
      <c r="B51" s="63" t="s">
        <v>4</v>
      </c>
      <c r="C51" s="61">
        <v>240</v>
      </c>
      <c r="D51" s="61">
        <v>77</v>
      </c>
      <c r="E51" s="61">
        <v>1</v>
      </c>
      <c r="F51" s="62">
        <f t="shared" si="1"/>
        <v>318</v>
      </c>
    </row>
    <row r="52" spans="1:6" x14ac:dyDescent="0.2">
      <c r="A52" s="59"/>
      <c r="B52" s="63" t="s">
        <v>1</v>
      </c>
      <c r="C52" s="61">
        <v>71</v>
      </c>
      <c r="D52" s="61">
        <v>58</v>
      </c>
      <c r="E52" s="61">
        <v>0</v>
      </c>
      <c r="F52" s="62">
        <f t="shared" si="1"/>
        <v>129</v>
      </c>
    </row>
    <row r="53" spans="1:6" x14ac:dyDescent="0.2">
      <c r="A53" s="59"/>
      <c r="B53" s="63" t="s">
        <v>2</v>
      </c>
      <c r="C53" s="61">
        <v>378</v>
      </c>
      <c r="D53" s="61">
        <v>17</v>
      </c>
      <c r="E53" s="61">
        <v>0</v>
      </c>
      <c r="F53" s="62">
        <f t="shared" si="1"/>
        <v>395</v>
      </c>
    </row>
    <row r="54" spans="1:6" x14ac:dyDescent="0.2">
      <c r="A54" s="59"/>
      <c r="B54" s="63" t="s">
        <v>7</v>
      </c>
      <c r="C54" s="61">
        <v>229</v>
      </c>
      <c r="D54" s="61">
        <v>16</v>
      </c>
      <c r="E54" s="61">
        <v>2</v>
      </c>
      <c r="F54" s="62">
        <f t="shared" si="1"/>
        <v>247</v>
      </c>
    </row>
    <row r="55" spans="1:6" x14ac:dyDescent="0.2">
      <c r="A55" s="59"/>
      <c r="B55" s="63" t="s">
        <v>49</v>
      </c>
      <c r="C55" s="61">
        <v>201</v>
      </c>
      <c r="D55" s="61">
        <v>0</v>
      </c>
      <c r="E55" s="61">
        <v>0</v>
      </c>
      <c r="F55" s="62">
        <f t="shared" si="1"/>
        <v>201</v>
      </c>
    </row>
    <row r="56" spans="1:6" x14ac:dyDescent="0.2">
      <c r="A56" s="59"/>
      <c r="B56" s="63" t="s">
        <v>39</v>
      </c>
      <c r="C56" s="61">
        <v>68</v>
      </c>
      <c r="D56" s="61">
        <v>0</v>
      </c>
      <c r="E56" s="61">
        <v>0</v>
      </c>
      <c r="F56" s="62">
        <f t="shared" si="1"/>
        <v>68</v>
      </c>
    </row>
    <row r="57" spans="1:6" x14ac:dyDescent="0.2">
      <c r="A57" s="59"/>
      <c r="B57" s="63" t="s">
        <v>15</v>
      </c>
      <c r="C57" s="61">
        <v>200</v>
      </c>
      <c r="D57" s="61">
        <v>55</v>
      </c>
      <c r="E57" s="61">
        <v>0</v>
      </c>
      <c r="F57" s="62">
        <f t="shared" si="1"/>
        <v>255</v>
      </c>
    </row>
    <row r="58" spans="1:6" x14ac:dyDescent="0.2">
      <c r="A58" s="59"/>
      <c r="B58" s="63" t="s">
        <v>40</v>
      </c>
      <c r="C58" s="61">
        <v>76</v>
      </c>
      <c r="D58" s="61">
        <v>0</v>
      </c>
      <c r="E58" s="61">
        <v>0</v>
      </c>
      <c r="F58" s="64">
        <f t="shared" si="1"/>
        <v>76</v>
      </c>
    </row>
    <row r="59" spans="1:6" x14ac:dyDescent="0.2">
      <c r="A59" s="54" t="s">
        <v>87</v>
      </c>
      <c r="B59" s="55"/>
      <c r="C59" s="56">
        <f>SUM(C48:C58)</f>
        <v>3113</v>
      </c>
      <c r="D59" s="56">
        <f>SUM(D48:D58)</f>
        <v>250</v>
      </c>
      <c r="E59" s="56">
        <f>SUM(E48:E58)</f>
        <v>6</v>
      </c>
      <c r="F59" s="65">
        <f t="shared" si="1"/>
        <v>3369</v>
      </c>
    </row>
    <row r="60" spans="1:6" x14ac:dyDescent="0.2">
      <c r="A60" s="54" t="s">
        <v>88</v>
      </c>
      <c r="B60" s="55" t="s">
        <v>18</v>
      </c>
      <c r="C60" s="56">
        <v>1125</v>
      </c>
      <c r="D60" s="56">
        <v>71</v>
      </c>
      <c r="E60" s="56">
        <v>3</v>
      </c>
      <c r="F60" s="58">
        <f t="shared" si="1"/>
        <v>1199</v>
      </c>
    </row>
    <row r="61" spans="1:6" x14ac:dyDescent="0.2">
      <c r="A61" s="59"/>
      <c r="B61" s="63" t="s">
        <v>10</v>
      </c>
      <c r="C61" s="61">
        <v>157</v>
      </c>
      <c r="D61" s="61">
        <v>22</v>
      </c>
      <c r="E61" s="61">
        <v>1</v>
      </c>
      <c r="F61" s="62">
        <f t="shared" si="1"/>
        <v>180</v>
      </c>
    </row>
    <row r="62" spans="1:6" x14ac:dyDescent="0.2">
      <c r="A62" s="59"/>
      <c r="B62" s="63" t="s">
        <v>12</v>
      </c>
      <c r="C62" s="61">
        <v>489</v>
      </c>
      <c r="D62" s="61">
        <v>47</v>
      </c>
      <c r="E62" s="61">
        <v>2</v>
      </c>
      <c r="F62" s="62">
        <f t="shared" si="1"/>
        <v>538</v>
      </c>
    </row>
    <row r="63" spans="1:6" x14ac:dyDescent="0.2">
      <c r="A63" s="59"/>
      <c r="B63" s="63" t="s">
        <v>32</v>
      </c>
      <c r="C63" s="61">
        <v>28</v>
      </c>
      <c r="D63" s="61">
        <v>0</v>
      </c>
      <c r="E63" s="61">
        <v>1</v>
      </c>
      <c r="F63" s="62">
        <f t="shared" si="1"/>
        <v>29</v>
      </c>
    </row>
    <row r="64" spans="1:6" x14ac:dyDescent="0.2">
      <c r="A64" s="59"/>
      <c r="B64" s="63" t="s">
        <v>13</v>
      </c>
      <c r="C64" s="61">
        <v>282</v>
      </c>
      <c r="D64" s="61">
        <v>52</v>
      </c>
      <c r="E64" s="61">
        <v>2</v>
      </c>
      <c r="F64" s="62">
        <f t="shared" si="1"/>
        <v>336</v>
      </c>
    </row>
    <row r="65" spans="1:6" x14ac:dyDescent="0.2">
      <c r="A65" s="59"/>
      <c r="B65" s="63" t="s">
        <v>37</v>
      </c>
      <c r="C65" s="61">
        <v>81</v>
      </c>
      <c r="D65" s="61">
        <v>0</v>
      </c>
      <c r="E65" s="61">
        <v>2</v>
      </c>
      <c r="F65" s="64">
        <f t="shared" si="1"/>
        <v>83</v>
      </c>
    </row>
    <row r="66" spans="1:6" x14ac:dyDescent="0.2">
      <c r="A66" s="54" t="s">
        <v>89</v>
      </c>
      <c r="B66" s="55"/>
      <c r="C66" s="56">
        <f>SUM(C60:C65)</f>
        <v>2162</v>
      </c>
      <c r="D66" s="56">
        <f>SUM(D60:D65)</f>
        <v>192</v>
      </c>
      <c r="E66" s="56">
        <f>SUM(E60:E65)</f>
        <v>11</v>
      </c>
      <c r="F66" s="65">
        <f t="shared" si="1"/>
        <v>2365</v>
      </c>
    </row>
    <row r="67" spans="1:6" s="51" customFormat="1" x14ac:dyDescent="0.2">
      <c r="A67" s="78"/>
      <c r="B67" s="55"/>
      <c r="C67" s="56"/>
      <c r="D67" s="56"/>
      <c r="E67" s="56"/>
      <c r="F67" s="79"/>
    </row>
    <row r="68" spans="1:6" x14ac:dyDescent="0.2">
      <c r="A68" s="80" t="s">
        <v>50</v>
      </c>
      <c r="B68" s="71"/>
      <c r="C68" s="72">
        <f>C9+C47+C66+C46+C40+C30+C25+C59+C16</f>
        <v>19156</v>
      </c>
      <c r="D68" s="72">
        <f>D9+D47+D66+D46+D40+D30+D25+D59+D16</f>
        <v>1422</v>
      </c>
      <c r="E68" s="72">
        <f>E9+E47+E66+E46+E40+E30+E25+E59+E16</f>
        <v>612</v>
      </c>
      <c r="F68" s="81">
        <f>SUM(C68:E68)</f>
        <v>21190</v>
      </c>
    </row>
    <row r="70" spans="1:6" x14ac:dyDescent="0.2">
      <c r="A70" s="52" t="s">
        <v>52</v>
      </c>
    </row>
    <row r="71" spans="1:6" x14ac:dyDescent="0.2">
      <c r="A71" s="52" t="s">
        <v>74</v>
      </c>
    </row>
    <row r="72" spans="1:6" x14ac:dyDescent="0.2">
      <c r="A72" s="52" t="s">
        <v>53</v>
      </c>
    </row>
    <row r="73" spans="1:6" x14ac:dyDescent="0.2">
      <c r="A73" s="52" t="s">
        <v>90</v>
      </c>
    </row>
    <row r="74" spans="1:6" x14ac:dyDescent="0.2">
      <c r="A74" s="52" t="s">
        <v>91</v>
      </c>
    </row>
    <row r="75" spans="1:6" x14ac:dyDescent="0.2">
      <c r="A75" s="52" t="s">
        <v>62</v>
      </c>
    </row>
  </sheetData>
  <mergeCells count="1">
    <mergeCell ref="A4:F6"/>
  </mergeCells>
  <pageMargins left="0.2" right="0.2" top="0.75" bottom="0.75" header="0.5" footer="0.5"/>
  <pageSetup scale="88" fitToHeight="0" orientation="portrait" r:id="rId1"/>
  <headerFooter alignWithMargins="0"/>
  <rowBreaks count="1" manualBreakCount="1">
    <brk id="4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zoomScaleNormal="100" workbookViewId="0">
      <selection sqref="A1:XFD6"/>
    </sheetView>
  </sheetViews>
  <sheetFormatPr defaultRowHeight="12.75" x14ac:dyDescent="0.2"/>
  <cols>
    <col min="1" max="1" width="35.7109375" style="52" customWidth="1"/>
    <col min="2" max="2" width="29.140625" style="52" customWidth="1"/>
    <col min="3" max="6" width="13.7109375" style="52" customWidth="1"/>
    <col min="7" max="16384" width="9.140625" style="52"/>
  </cols>
  <sheetData>
    <row r="1" spans="1:6" s="21" customFormat="1" ht="14.1" customHeight="1" x14ac:dyDescent="0.2">
      <c r="A1" s="28" t="s">
        <v>67</v>
      </c>
    </row>
    <row r="2" spans="1:6" s="21" customFormat="1" ht="14.1" customHeight="1" x14ac:dyDescent="0.2">
      <c r="A2" s="28" t="s">
        <v>237</v>
      </c>
    </row>
    <row r="3" spans="1:6" s="21" customFormat="1" ht="14.1" customHeight="1" x14ac:dyDescent="0.2">
      <c r="A3" s="28"/>
    </row>
    <row r="4" spans="1:6" s="21" customFormat="1" ht="14.1" customHeight="1" x14ac:dyDescent="0.2">
      <c r="A4" s="139" t="s">
        <v>252</v>
      </c>
      <c r="B4" s="140"/>
      <c r="C4" s="140"/>
      <c r="D4" s="140"/>
      <c r="E4" s="140"/>
      <c r="F4" s="140"/>
    </row>
    <row r="5" spans="1:6" s="21" customFormat="1" ht="14.1" customHeight="1" x14ac:dyDescent="0.2">
      <c r="A5" s="140"/>
      <c r="B5" s="140"/>
      <c r="C5" s="140"/>
      <c r="D5" s="140"/>
      <c r="E5" s="140"/>
      <c r="F5" s="140"/>
    </row>
    <row r="6" spans="1:6" s="21" customFormat="1" ht="14.1" customHeight="1" x14ac:dyDescent="0.2">
      <c r="A6" s="140"/>
      <c r="B6" s="140"/>
      <c r="C6" s="140"/>
      <c r="D6" s="140"/>
      <c r="E6" s="140"/>
      <c r="F6" s="140"/>
    </row>
    <row r="8" spans="1:6" s="53" customFormat="1" ht="51.75" customHeight="1" x14ac:dyDescent="0.2">
      <c r="A8" s="104" t="s">
        <v>51</v>
      </c>
      <c r="B8" s="105" t="s">
        <v>92</v>
      </c>
      <c r="C8" s="105" t="s">
        <v>68</v>
      </c>
      <c r="D8" s="105" t="s">
        <v>72</v>
      </c>
      <c r="E8" s="105" t="s">
        <v>71</v>
      </c>
      <c r="F8" s="106" t="s">
        <v>73</v>
      </c>
    </row>
    <row r="9" spans="1:6" s="51" customFormat="1" x14ac:dyDescent="0.2">
      <c r="A9" s="103" t="s">
        <v>34</v>
      </c>
      <c r="B9" s="63" t="s">
        <v>34</v>
      </c>
      <c r="C9" s="61">
        <v>587</v>
      </c>
      <c r="D9" s="61">
        <v>0</v>
      </c>
      <c r="E9" s="61">
        <v>15</v>
      </c>
      <c r="F9" s="85">
        <f t="shared" ref="F9:F40" si="0">SUM(C9:E9)</f>
        <v>602</v>
      </c>
    </row>
    <row r="10" spans="1:6" x14ac:dyDescent="0.2">
      <c r="A10" s="54" t="s">
        <v>75</v>
      </c>
      <c r="B10" s="55" t="s">
        <v>19</v>
      </c>
      <c r="C10" s="56">
        <v>798</v>
      </c>
      <c r="D10" s="56">
        <v>0</v>
      </c>
      <c r="E10" s="56">
        <v>1</v>
      </c>
      <c r="F10" s="58">
        <f t="shared" si="0"/>
        <v>799</v>
      </c>
    </row>
    <row r="11" spans="1:6" x14ac:dyDescent="0.2">
      <c r="A11" s="59"/>
      <c r="B11" s="63" t="s">
        <v>0</v>
      </c>
      <c r="C11" s="61">
        <v>0</v>
      </c>
      <c r="D11" s="61">
        <v>56</v>
      </c>
      <c r="E11" s="61">
        <v>0</v>
      </c>
      <c r="F11" s="62">
        <f t="shared" si="0"/>
        <v>56</v>
      </c>
    </row>
    <row r="12" spans="1:6" x14ac:dyDescent="0.2">
      <c r="A12" s="59"/>
      <c r="B12" s="63" t="s">
        <v>20</v>
      </c>
      <c r="C12" s="61">
        <v>232</v>
      </c>
      <c r="D12" s="61">
        <v>0</v>
      </c>
      <c r="E12" s="61">
        <v>2</v>
      </c>
      <c r="F12" s="62">
        <f t="shared" si="0"/>
        <v>234</v>
      </c>
    </row>
    <row r="13" spans="1:6" x14ac:dyDescent="0.2">
      <c r="A13" s="59"/>
      <c r="B13" s="63" t="s">
        <v>21</v>
      </c>
      <c r="C13" s="61">
        <v>60</v>
      </c>
      <c r="D13" s="61">
        <v>0</v>
      </c>
      <c r="E13" s="61">
        <v>1</v>
      </c>
      <c r="F13" s="62">
        <f t="shared" si="0"/>
        <v>61</v>
      </c>
    </row>
    <row r="14" spans="1:6" x14ac:dyDescent="0.2">
      <c r="A14" s="59"/>
      <c r="B14" s="63" t="s">
        <v>22</v>
      </c>
      <c r="C14" s="61">
        <v>246</v>
      </c>
      <c r="D14" s="61">
        <v>0</v>
      </c>
      <c r="E14" s="61">
        <v>1</v>
      </c>
      <c r="F14" s="62">
        <f t="shared" si="0"/>
        <v>247</v>
      </c>
    </row>
    <row r="15" spans="1:6" x14ac:dyDescent="0.2">
      <c r="A15" s="59"/>
      <c r="B15" s="63" t="s">
        <v>23</v>
      </c>
      <c r="C15" s="61">
        <v>100</v>
      </c>
      <c r="D15" s="61">
        <v>0</v>
      </c>
      <c r="E15" s="61">
        <v>3</v>
      </c>
      <c r="F15" s="64">
        <f t="shared" si="0"/>
        <v>103</v>
      </c>
    </row>
    <row r="16" spans="1:6" x14ac:dyDescent="0.2">
      <c r="A16" s="54" t="s">
        <v>76</v>
      </c>
      <c r="B16" s="55"/>
      <c r="C16" s="56">
        <f>SUM(C10:C15)</f>
        <v>1436</v>
      </c>
      <c r="D16" s="56">
        <f>SUM(D10:D15)</f>
        <v>56</v>
      </c>
      <c r="E16" s="56">
        <f>SUM(E10:E15)</f>
        <v>8</v>
      </c>
      <c r="F16" s="65">
        <f t="shared" si="0"/>
        <v>1500</v>
      </c>
    </row>
    <row r="17" spans="1:6" x14ac:dyDescent="0.2">
      <c r="A17" s="54" t="s">
        <v>77</v>
      </c>
      <c r="B17" s="55" t="s">
        <v>38</v>
      </c>
      <c r="C17" s="56">
        <v>771</v>
      </c>
      <c r="D17" s="56">
        <v>0</v>
      </c>
      <c r="E17" s="56">
        <v>3</v>
      </c>
      <c r="F17" s="58">
        <f t="shared" si="0"/>
        <v>774</v>
      </c>
    </row>
    <row r="18" spans="1:6" x14ac:dyDescent="0.2">
      <c r="A18" s="59"/>
      <c r="B18" s="63" t="s">
        <v>47</v>
      </c>
      <c r="C18" s="61">
        <v>128</v>
      </c>
      <c r="D18" s="61">
        <v>0</v>
      </c>
      <c r="E18" s="61">
        <v>0</v>
      </c>
      <c r="F18" s="62">
        <f t="shared" si="0"/>
        <v>128</v>
      </c>
    </row>
    <row r="19" spans="1:6" x14ac:dyDescent="0.2">
      <c r="A19" s="59"/>
      <c r="B19" s="63" t="s">
        <v>8</v>
      </c>
      <c r="C19" s="61">
        <v>468</v>
      </c>
      <c r="D19" s="61">
        <v>0</v>
      </c>
      <c r="E19" s="61">
        <v>1</v>
      </c>
      <c r="F19" s="62">
        <f t="shared" si="0"/>
        <v>469</v>
      </c>
    </row>
    <row r="20" spans="1:6" x14ac:dyDescent="0.2">
      <c r="A20" s="59"/>
      <c r="B20" s="63" t="s">
        <v>3</v>
      </c>
      <c r="C20" s="61">
        <v>0</v>
      </c>
      <c r="D20" s="61">
        <v>143</v>
      </c>
      <c r="E20" s="61">
        <v>0</v>
      </c>
      <c r="F20" s="62">
        <f t="shared" si="0"/>
        <v>143</v>
      </c>
    </row>
    <row r="21" spans="1:6" x14ac:dyDescent="0.2">
      <c r="A21" s="59"/>
      <c r="B21" s="63" t="s">
        <v>41</v>
      </c>
      <c r="C21" s="61">
        <v>869</v>
      </c>
      <c r="D21" s="61">
        <v>0</v>
      </c>
      <c r="E21" s="61">
        <v>0</v>
      </c>
      <c r="F21" s="62">
        <f t="shared" si="0"/>
        <v>869</v>
      </c>
    </row>
    <row r="22" spans="1:6" x14ac:dyDescent="0.2">
      <c r="A22" s="59"/>
      <c r="B22" s="63" t="s">
        <v>42</v>
      </c>
      <c r="C22" s="61">
        <v>756</v>
      </c>
      <c r="D22" s="61">
        <v>0</v>
      </c>
      <c r="E22" s="61">
        <v>0</v>
      </c>
      <c r="F22" s="62">
        <f t="shared" si="0"/>
        <v>756</v>
      </c>
    </row>
    <row r="23" spans="1:6" x14ac:dyDescent="0.2">
      <c r="A23" s="59"/>
      <c r="B23" s="63" t="s">
        <v>35</v>
      </c>
      <c r="C23" s="61">
        <v>977</v>
      </c>
      <c r="D23" s="61">
        <v>0</v>
      </c>
      <c r="E23" s="61">
        <v>2</v>
      </c>
      <c r="F23" s="62">
        <f t="shared" si="0"/>
        <v>979</v>
      </c>
    </row>
    <row r="24" spans="1:6" x14ac:dyDescent="0.2">
      <c r="A24" s="59"/>
      <c r="B24" s="63" t="s">
        <v>25</v>
      </c>
      <c r="C24" s="61">
        <v>267</v>
      </c>
      <c r="D24" s="61">
        <v>0</v>
      </c>
      <c r="E24" s="61">
        <v>1</v>
      </c>
      <c r="F24" s="64">
        <f t="shared" si="0"/>
        <v>268</v>
      </c>
    </row>
    <row r="25" spans="1:6" x14ac:dyDescent="0.2">
      <c r="A25" s="54" t="s">
        <v>78</v>
      </c>
      <c r="B25" s="55"/>
      <c r="C25" s="56">
        <f>SUM(C17:C24)</f>
        <v>4236</v>
      </c>
      <c r="D25" s="56">
        <f>SUM(D17:D24)</f>
        <v>143</v>
      </c>
      <c r="E25" s="56">
        <f>SUM(E17:E24)</f>
        <v>7</v>
      </c>
      <c r="F25" s="65">
        <f t="shared" si="0"/>
        <v>4386</v>
      </c>
    </row>
    <row r="26" spans="1:6" x14ac:dyDescent="0.2">
      <c r="A26" s="54" t="s">
        <v>79</v>
      </c>
      <c r="B26" s="66" t="s">
        <v>54</v>
      </c>
      <c r="C26" s="56">
        <v>0</v>
      </c>
      <c r="D26" s="56">
        <v>274</v>
      </c>
      <c r="E26" s="56">
        <v>0</v>
      </c>
      <c r="F26" s="58">
        <f t="shared" si="0"/>
        <v>274</v>
      </c>
    </row>
    <row r="27" spans="1:6" x14ac:dyDescent="0.2">
      <c r="A27" s="59"/>
      <c r="B27" s="63" t="s">
        <v>48</v>
      </c>
      <c r="C27" s="61">
        <v>671</v>
      </c>
      <c r="D27" s="61">
        <v>0</v>
      </c>
      <c r="E27" s="61">
        <v>0</v>
      </c>
      <c r="F27" s="62">
        <f t="shared" si="0"/>
        <v>671</v>
      </c>
    </row>
    <row r="28" spans="1:6" x14ac:dyDescent="0.2">
      <c r="A28" s="59"/>
      <c r="B28" s="63" t="s">
        <v>26</v>
      </c>
      <c r="C28" s="61">
        <v>0</v>
      </c>
      <c r="D28" s="61">
        <v>0</v>
      </c>
      <c r="E28" s="61">
        <v>596</v>
      </c>
      <c r="F28" s="62">
        <f t="shared" si="0"/>
        <v>596</v>
      </c>
    </row>
    <row r="29" spans="1:6" x14ac:dyDescent="0.2">
      <c r="A29" s="59"/>
      <c r="B29" s="63" t="s">
        <v>27</v>
      </c>
      <c r="C29" s="61">
        <v>72</v>
      </c>
      <c r="D29" s="61">
        <v>0</v>
      </c>
      <c r="E29" s="61">
        <v>1</v>
      </c>
      <c r="F29" s="64">
        <f t="shared" si="0"/>
        <v>73</v>
      </c>
    </row>
    <row r="30" spans="1:6" x14ac:dyDescent="0.2">
      <c r="A30" s="67" t="s">
        <v>80</v>
      </c>
      <c r="B30" s="68"/>
      <c r="C30" s="69">
        <f>SUM(C26:C29)</f>
        <v>743</v>
      </c>
      <c r="D30" s="69">
        <f>SUM(D26:D29)</f>
        <v>274</v>
      </c>
      <c r="E30" s="69">
        <f>SUM(E26:E29)</f>
        <v>597</v>
      </c>
      <c r="F30" s="65">
        <f t="shared" si="0"/>
        <v>1614</v>
      </c>
    </row>
    <row r="31" spans="1:6" x14ac:dyDescent="0.2">
      <c r="A31" s="54" t="s">
        <v>81</v>
      </c>
      <c r="B31" s="55" t="s">
        <v>5</v>
      </c>
      <c r="C31" s="56">
        <v>0</v>
      </c>
      <c r="D31" s="56">
        <v>26</v>
      </c>
      <c r="E31" s="56">
        <v>0</v>
      </c>
      <c r="F31" s="58">
        <f t="shared" si="0"/>
        <v>26</v>
      </c>
    </row>
    <row r="32" spans="1:6" x14ac:dyDescent="0.2">
      <c r="A32" s="59"/>
      <c r="B32" s="63" t="s">
        <v>28</v>
      </c>
      <c r="C32" s="61">
        <v>369</v>
      </c>
      <c r="D32" s="61">
        <v>0</v>
      </c>
      <c r="E32" s="61">
        <v>1</v>
      </c>
      <c r="F32" s="62">
        <f t="shared" si="0"/>
        <v>370</v>
      </c>
    </row>
    <row r="33" spans="1:6" x14ac:dyDescent="0.2">
      <c r="A33" s="59"/>
      <c r="B33" s="63" t="s">
        <v>43</v>
      </c>
      <c r="C33" s="61">
        <v>215</v>
      </c>
      <c r="D33" s="61">
        <v>0</v>
      </c>
      <c r="E33" s="61">
        <v>0</v>
      </c>
      <c r="F33" s="62">
        <f t="shared" si="0"/>
        <v>215</v>
      </c>
    </row>
    <row r="34" spans="1:6" x14ac:dyDescent="0.2">
      <c r="A34" s="59"/>
      <c r="B34" s="63" t="s">
        <v>29</v>
      </c>
      <c r="C34" s="61">
        <v>1348</v>
      </c>
      <c r="D34" s="61">
        <v>0</v>
      </c>
      <c r="E34" s="61">
        <v>7</v>
      </c>
      <c r="F34" s="62">
        <f t="shared" si="0"/>
        <v>1355</v>
      </c>
    </row>
    <row r="35" spans="1:6" x14ac:dyDescent="0.2">
      <c r="A35" s="59"/>
      <c r="B35" s="63" t="s">
        <v>6</v>
      </c>
      <c r="C35" s="61">
        <v>0</v>
      </c>
      <c r="D35" s="61">
        <v>128</v>
      </c>
      <c r="E35" s="61">
        <v>0</v>
      </c>
      <c r="F35" s="62">
        <f t="shared" si="0"/>
        <v>128</v>
      </c>
    </row>
    <row r="36" spans="1:6" x14ac:dyDescent="0.2">
      <c r="A36" s="59"/>
      <c r="B36" s="63" t="s">
        <v>45</v>
      </c>
      <c r="C36" s="61">
        <v>521</v>
      </c>
      <c r="D36" s="61">
        <v>0</v>
      </c>
      <c r="E36" s="61">
        <v>0</v>
      </c>
      <c r="F36" s="62">
        <f t="shared" si="0"/>
        <v>521</v>
      </c>
    </row>
    <row r="37" spans="1:6" x14ac:dyDescent="0.2">
      <c r="A37" s="59"/>
      <c r="B37" s="63" t="s">
        <v>30</v>
      </c>
      <c r="C37" s="61">
        <v>1090</v>
      </c>
      <c r="D37" s="61">
        <v>0</v>
      </c>
      <c r="E37" s="61">
        <v>1</v>
      </c>
      <c r="F37" s="62">
        <f t="shared" si="0"/>
        <v>1091</v>
      </c>
    </row>
    <row r="38" spans="1:6" x14ac:dyDescent="0.2">
      <c r="A38" s="59"/>
      <c r="B38" s="63" t="s">
        <v>46</v>
      </c>
      <c r="C38" s="61">
        <v>155</v>
      </c>
      <c r="D38" s="61">
        <v>0</v>
      </c>
      <c r="E38" s="61">
        <v>0</v>
      </c>
      <c r="F38" s="62">
        <f t="shared" si="0"/>
        <v>155</v>
      </c>
    </row>
    <row r="39" spans="1:6" x14ac:dyDescent="0.2">
      <c r="A39" s="59"/>
      <c r="B39" s="63" t="s">
        <v>36</v>
      </c>
      <c r="C39" s="61">
        <v>1121</v>
      </c>
      <c r="D39" s="61">
        <v>0</v>
      </c>
      <c r="E39" s="61">
        <v>2</v>
      </c>
      <c r="F39" s="64">
        <f t="shared" si="0"/>
        <v>1123</v>
      </c>
    </row>
    <row r="40" spans="1:6" x14ac:dyDescent="0.2">
      <c r="A40" s="54" t="s">
        <v>82</v>
      </c>
      <c r="B40" s="55"/>
      <c r="C40" s="56">
        <f>SUM(C31:C39)</f>
        <v>4819</v>
      </c>
      <c r="D40" s="56">
        <f>SUM(D31:D39)</f>
        <v>154</v>
      </c>
      <c r="E40" s="56">
        <f>SUM(E31:E39)</f>
        <v>11</v>
      </c>
      <c r="F40" s="65">
        <f t="shared" si="0"/>
        <v>4984</v>
      </c>
    </row>
    <row r="41" spans="1:6" x14ac:dyDescent="0.2">
      <c r="A41" s="54" t="s">
        <v>83</v>
      </c>
      <c r="B41" s="55" t="s">
        <v>17</v>
      </c>
      <c r="C41" s="56">
        <v>436</v>
      </c>
      <c r="D41" s="56">
        <v>68</v>
      </c>
      <c r="E41" s="56">
        <v>0</v>
      </c>
      <c r="F41" s="58">
        <f t="shared" ref="F41:F66" si="1">SUM(C41:E41)</f>
        <v>504</v>
      </c>
    </row>
    <row r="42" spans="1:6" x14ac:dyDescent="0.2">
      <c r="A42" s="59"/>
      <c r="B42" s="63" t="s">
        <v>31</v>
      </c>
      <c r="C42" s="61">
        <v>555</v>
      </c>
      <c r="D42" s="61">
        <v>0</v>
      </c>
      <c r="E42" s="61">
        <v>2</v>
      </c>
      <c r="F42" s="62">
        <f t="shared" si="1"/>
        <v>557</v>
      </c>
    </row>
    <row r="43" spans="1:6" x14ac:dyDescent="0.2">
      <c r="A43" s="59"/>
      <c r="B43" s="63" t="s">
        <v>9</v>
      </c>
      <c r="C43" s="61">
        <v>0</v>
      </c>
      <c r="D43" s="61">
        <v>17</v>
      </c>
      <c r="E43" s="61">
        <v>0</v>
      </c>
      <c r="F43" s="62">
        <f t="shared" si="1"/>
        <v>17</v>
      </c>
    </row>
    <row r="44" spans="1:6" x14ac:dyDescent="0.2">
      <c r="A44" s="59"/>
      <c r="B44" s="63" t="s">
        <v>14</v>
      </c>
      <c r="C44" s="61">
        <v>366</v>
      </c>
      <c r="D44" s="61">
        <v>50</v>
      </c>
      <c r="E44" s="61">
        <v>2</v>
      </c>
      <c r="F44" s="62">
        <f t="shared" si="1"/>
        <v>418</v>
      </c>
    </row>
    <row r="45" spans="1:6" x14ac:dyDescent="0.2">
      <c r="A45" s="59"/>
      <c r="B45" s="63" t="s">
        <v>16</v>
      </c>
      <c r="C45" s="61">
        <v>220</v>
      </c>
      <c r="D45" s="61">
        <v>64</v>
      </c>
      <c r="E45" s="61">
        <v>2</v>
      </c>
      <c r="F45" s="64">
        <f t="shared" si="1"/>
        <v>286</v>
      </c>
    </row>
    <row r="46" spans="1:6" x14ac:dyDescent="0.2">
      <c r="A46" s="100" t="s">
        <v>84</v>
      </c>
      <c r="B46" s="71"/>
      <c r="C46" s="72">
        <f>SUM(C41:C45)</f>
        <v>1577</v>
      </c>
      <c r="D46" s="72">
        <f>SUM(D41:D45)</f>
        <v>199</v>
      </c>
      <c r="E46" s="72">
        <f>SUM(E41:E45)</f>
        <v>6</v>
      </c>
      <c r="F46" s="81">
        <f t="shared" si="1"/>
        <v>1782</v>
      </c>
    </row>
    <row r="47" spans="1:6" s="51" customFormat="1" x14ac:dyDescent="0.2">
      <c r="A47" s="101" t="s">
        <v>85</v>
      </c>
      <c r="B47" s="75" t="s">
        <v>33</v>
      </c>
      <c r="C47" s="76">
        <v>880</v>
      </c>
      <c r="D47" s="76">
        <v>0</v>
      </c>
      <c r="E47" s="76">
        <v>1</v>
      </c>
      <c r="F47" s="102">
        <f t="shared" si="1"/>
        <v>881</v>
      </c>
    </row>
    <row r="48" spans="1:6" x14ac:dyDescent="0.2">
      <c r="A48" s="54" t="s">
        <v>86</v>
      </c>
      <c r="B48" s="55" t="s">
        <v>44</v>
      </c>
      <c r="C48" s="56">
        <v>119</v>
      </c>
      <c r="D48" s="56">
        <v>0</v>
      </c>
      <c r="E48" s="56">
        <v>0</v>
      </c>
      <c r="F48" s="58">
        <f t="shared" si="1"/>
        <v>119</v>
      </c>
    </row>
    <row r="49" spans="1:6" x14ac:dyDescent="0.2">
      <c r="A49" s="59"/>
      <c r="B49" s="63" t="s">
        <v>11</v>
      </c>
      <c r="C49" s="61">
        <v>1216</v>
      </c>
      <c r="D49" s="61">
        <v>29</v>
      </c>
      <c r="E49" s="61">
        <v>3</v>
      </c>
      <c r="F49" s="62">
        <f t="shared" si="1"/>
        <v>1248</v>
      </c>
    </row>
    <row r="50" spans="1:6" x14ac:dyDescent="0.2">
      <c r="A50" s="59"/>
      <c r="B50" s="63" t="s">
        <v>24</v>
      </c>
      <c r="C50" s="61">
        <v>353</v>
      </c>
      <c r="D50" s="61">
        <v>0</v>
      </c>
      <c r="E50" s="61">
        <v>1</v>
      </c>
      <c r="F50" s="62">
        <f t="shared" si="1"/>
        <v>354</v>
      </c>
    </row>
    <row r="51" spans="1:6" x14ac:dyDescent="0.2">
      <c r="A51" s="59"/>
      <c r="B51" s="63" t="s">
        <v>4</v>
      </c>
      <c r="C51" s="61">
        <v>249</v>
      </c>
      <c r="D51" s="61">
        <v>86</v>
      </c>
      <c r="E51" s="61">
        <v>0</v>
      </c>
      <c r="F51" s="62">
        <f t="shared" si="1"/>
        <v>335</v>
      </c>
    </row>
    <row r="52" spans="1:6" x14ac:dyDescent="0.2">
      <c r="A52" s="59"/>
      <c r="B52" s="63" t="s">
        <v>1</v>
      </c>
      <c r="C52" s="61">
        <v>71</v>
      </c>
      <c r="D52" s="61">
        <v>47</v>
      </c>
      <c r="E52" s="61">
        <v>0</v>
      </c>
      <c r="F52" s="62">
        <f t="shared" si="1"/>
        <v>118</v>
      </c>
    </row>
    <row r="53" spans="1:6" x14ac:dyDescent="0.2">
      <c r="A53" s="59"/>
      <c r="B53" s="63" t="s">
        <v>2</v>
      </c>
      <c r="C53" s="61">
        <v>340</v>
      </c>
      <c r="D53" s="61">
        <v>12</v>
      </c>
      <c r="E53" s="61">
        <v>0</v>
      </c>
      <c r="F53" s="62">
        <f t="shared" si="1"/>
        <v>352</v>
      </c>
    </row>
    <row r="54" spans="1:6" x14ac:dyDescent="0.2">
      <c r="A54" s="59"/>
      <c r="B54" s="63" t="s">
        <v>7</v>
      </c>
      <c r="C54" s="61">
        <v>215</v>
      </c>
      <c r="D54" s="61">
        <v>13</v>
      </c>
      <c r="E54" s="61">
        <v>1</v>
      </c>
      <c r="F54" s="62">
        <f t="shared" si="1"/>
        <v>229</v>
      </c>
    </row>
    <row r="55" spans="1:6" x14ac:dyDescent="0.2">
      <c r="A55" s="59"/>
      <c r="B55" s="63" t="s">
        <v>49</v>
      </c>
      <c r="C55" s="61">
        <v>188</v>
      </c>
      <c r="D55" s="61">
        <v>0</v>
      </c>
      <c r="E55" s="61">
        <v>0</v>
      </c>
      <c r="F55" s="62">
        <f t="shared" si="1"/>
        <v>188</v>
      </c>
    </row>
    <row r="56" spans="1:6" x14ac:dyDescent="0.2">
      <c r="A56" s="59"/>
      <c r="B56" s="63" t="s">
        <v>39</v>
      </c>
      <c r="C56" s="61">
        <v>78</v>
      </c>
      <c r="D56" s="61">
        <v>0</v>
      </c>
      <c r="E56" s="61">
        <v>0</v>
      </c>
      <c r="F56" s="62">
        <f t="shared" si="1"/>
        <v>78</v>
      </c>
    </row>
    <row r="57" spans="1:6" x14ac:dyDescent="0.2">
      <c r="A57" s="59"/>
      <c r="B57" s="63" t="s">
        <v>15</v>
      </c>
      <c r="C57" s="61">
        <v>200</v>
      </c>
      <c r="D57" s="61">
        <v>54</v>
      </c>
      <c r="E57" s="61">
        <v>0</v>
      </c>
      <c r="F57" s="62">
        <f t="shared" si="1"/>
        <v>254</v>
      </c>
    </row>
    <row r="58" spans="1:6" x14ac:dyDescent="0.2">
      <c r="A58" s="59"/>
      <c r="B58" s="63" t="s">
        <v>40</v>
      </c>
      <c r="C58" s="61">
        <v>81</v>
      </c>
      <c r="D58" s="61">
        <v>0</v>
      </c>
      <c r="E58" s="61">
        <v>0</v>
      </c>
      <c r="F58" s="64">
        <f t="shared" si="1"/>
        <v>81</v>
      </c>
    </row>
    <row r="59" spans="1:6" x14ac:dyDescent="0.2">
      <c r="A59" s="54" t="s">
        <v>87</v>
      </c>
      <c r="B59" s="55"/>
      <c r="C59" s="56">
        <f>SUM(C48:C58)</f>
        <v>3110</v>
      </c>
      <c r="D59" s="56">
        <f>SUM(D48:D58)</f>
        <v>241</v>
      </c>
      <c r="E59" s="56">
        <f>SUM(E48:E58)</f>
        <v>5</v>
      </c>
      <c r="F59" s="65">
        <f t="shared" si="1"/>
        <v>3356</v>
      </c>
    </row>
    <row r="60" spans="1:6" x14ac:dyDescent="0.2">
      <c r="A60" s="54" t="s">
        <v>88</v>
      </c>
      <c r="B60" s="55" t="s">
        <v>18</v>
      </c>
      <c r="C60" s="56">
        <v>1113</v>
      </c>
      <c r="D60" s="56">
        <v>70</v>
      </c>
      <c r="E60" s="56">
        <v>3</v>
      </c>
      <c r="F60" s="58">
        <f t="shared" si="1"/>
        <v>1186</v>
      </c>
    </row>
    <row r="61" spans="1:6" x14ac:dyDescent="0.2">
      <c r="A61" s="59"/>
      <c r="B61" s="63" t="s">
        <v>10</v>
      </c>
      <c r="C61" s="61">
        <v>167</v>
      </c>
      <c r="D61" s="61">
        <v>24</v>
      </c>
      <c r="E61" s="61">
        <v>2</v>
      </c>
      <c r="F61" s="62">
        <f t="shared" si="1"/>
        <v>193</v>
      </c>
    </row>
    <row r="62" spans="1:6" x14ac:dyDescent="0.2">
      <c r="A62" s="59"/>
      <c r="B62" s="63" t="s">
        <v>12</v>
      </c>
      <c r="C62" s="61">
        <v>518</v>
      </c>
      <c r="D62" s="61">
        <v>39</v>
      </c>
      <c r="E62" s="61">
        <v>1</v>
      </c>
      <c r="F62" s="62">
        <f t="shared" si="1"/>
        <v>558</v>
      </c>
    </row>
    <row r="63" spans="1:6" x14ac:dyDescent="0.2">
      <c r="A63" s="59"/>
      <c r="B63" s="63" t="s">
        <v>32</v>
      </c>
      <c r="C63" s="61">
        <v>36</v>
      </c>
      <c r="D63" s="61">
        <v>0</v>
      </c>
      <c r="E63" s="61">
        <v>1</v>
      </c>
      <c r="F63" s="62">
        <f t="shared" si="1"/>
        <v>37</v>
      </c>
    </row>
    <row r="64" spans="1:6" x14ac:dyDescent="0.2">
      <c r="A64" s="59"/>
      <c r="B64" s="63" t="s">
        <v>13</v>
      </c>
      <c r="C64" s="61">
        <v>273</v>
      </c>
      <c r="D64" s="61">
        <v>48</v>
      </c>
      <c r="E64" s="61">
        <v>1</v>
      </c>
      <c r="F64" s="62">
        <f t="shared" si="1"/>
        <v>322</v>
      </c>
    </row>
    <row r="65" spans="1:6" x14ac:dyDescent="0.2">
      <c r="A65" s="59"/>
      <c r="B65" s="63" t="s">
        <v>37</v>
      </c>
      <c r="C65" s="61">
        <v>74</v>
      </c>
      <c r="D65" s="61">
        <v>0</v>
      </c>
      <c r="E65" s="61">
        <v>2</v>
      </c>
      <c r="F65" s="64">
        <f t="shared" si="1"/>
        <v>76</v>
      </c>
    </row>
    <row r="66" spans="1:6" x14ac:dyDescent="0.2">
      <c r="A66" s="54" t="s">
        <v>89</v>
      </c>
      <c r="B66" s="55"/>
      <c r="C66" s="56">
        <f>SUM(C60:C65)</f>
        <v>2181</v>
      </c>
      <c r="D66" s="56">
        <f>SUM(D60:D65)</f>
        <v>181</v>
      </c>
      <c r="E66" s="56">
        <f>SUM(E60:E65)</f>
        <v>10</v>
      </c>
      <c r="F66" s="65">
        <f t="shared" si="1"/>
        <v>2372</v>
      </c>
    </row>
    <row r="67" spans="1:6" s="51" customFormat="1" x14ac:dyDescent="0.2">
      <c r="A67" s="78"/>
      <c r="B67" s="55"/>
      <c r="C67" s="56"/>
      <c r="D67" s="56"/>
      <c r="E67" s="56"/>
      <c r="F67" s="79"/>
    </row>
    <row r="68" spans="1:6" x14ac:dyDescent="0.2">
      <c r="A68" s="80" t="s">
        <v>50</v>
      </c>
      <c r="B68" s="71"/>
      <c r="C68" s="72">
        <f>C9+C47+C66+C46+C40+C30+C25+C59+C16</f>
        <v>19569</v>
      </c>
      <c r="D68" s="72">
        <f>D9+D47+D66+D46+D40+D30+D25+D59+D16</f>
        <v>1248</v>
      </c>
      <c r="E68" s="72">
        <f>E9+E47+E66+E46+E40+E30+E25+E59+E16</f>
        <v>660</v>
      </c>
      <c r="F68" s="81">
        <f>SUM(C68:E68)</f>
        <v>21477</v>
      </c>
    </row>
    <row r="70" spans="1:6" x14ac:dyDescent="0.2">
      <c r="A70" s="52" t="s">
        <v>52</v>
      </c>
    </row>
    <row r="71" spans="1:6" x14ac:dyDescent="0.2">
      <c r="A71" s="52" t="s">
        <v>74</v>
      </c>
    </row>
    <row r="72" spans="1:6" x14ac:dyDescent="0.2">
      <c r="A72" s="52" t="s">
        <v>53</v>
      </c>
    </row>
    <row r="73" spans="1:6" x14ac:dyDescent="0.2">
      <c r="A73" s="52" t="s">
        <v>90</v>
      </c>
    </row>
    <row r="74" spans="1:6" x14ac:dyDescent="0.2">
      <c r="A74" s="52" t="s">
        <v>91</v>
      </c>
    </row>
    <row r="75" spans="1:6" x14ac:dyDescent="0.2">
      <c r="A75" s="52" t="s">
        <v>63</v>
      </c>
    </row>
  </sheetData>
  <mergeCells count="1">
    <mergeCell ref="A4:F6"/>
  </mergeCells>
  <phoneticPr fontId="4" type="noConversion"/>
  <pageMargins left="0.2" right="0.2" top="0.75" bottom="0.75" header="0.5" footer="0.5"/>
  <pageSetup scale="88" fitToHeight="0" orientation="portrait" r:id="rId1"/>
  <headerFooter alignWithMargins="0"/>
  <rowBreaks count="1" manualBreakCount="1">
    <brk id="4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zoomScaleNormal="100" workbookViewId="0">
      <selection sqref="A1:XFD6"/>
    </sheetView>
  </sheetViews>
  <sheetFormatPr defaultRowHeight="12.75" x14ac:dyDescent="0.2"/>
  <cols>
    <col min="1" max="1" width="35.7109375" style="52" customWidth="1"/>
    <col min="2" max="2" width="29.42578125" style="52" customWidth="1"/>
    <col min="3" max="6" width="13.7109375" style="52" customWidth="1"/>
    <col min="7" max="16384" width="9.140625" style="52"/>
  </cols>
  <sheetData>
    <row r="1" spans="1:6" s="21" customFormat="1" ht="14.1" customHeight="1" x14ac:dyDescent="0.2">
      <c r="A1" s="28" t="s">
        <v>67</v>
      </c>
    </row>
    <row r="2" spans="1:6" s="21" customFormat="1" ht="14.1" customHeight="1" x14ac:dyDescent="0.2">
      <c r="A2" s="28" t="s">
        <v>237</v>
      </c>
    </row>
    <row r="3" spans="1:6" s="21" customFormat="1" ht="14.1" customHeight="1" x14ac:dyDescent="0.2">
      <c r="A3" s="28"/>
    </row>
    <row r="4" spans="1:6" s="21" customFormat="1" ht="14.1" customHeight="1" x14ac:dyDescent="0.2">
      <c r="A4" s="139" t="s">
        <v>253</v>
      </c>
      <c r="B4" s="140"/>
      <c r="C4" s="140"/>
      <c r="D4" s="140"/>
      <c r="E4" s="140"/>
      <c r="F4" s="140"/>
    </row>
    <row r="5" spans="1:6" s="21" customFormat="1" ht="14.1" customHeight="1" x14ac:dyDescent="0.2">
      <c r="A5" s="140"/>
      <c r="B5" s="140"/>
      <c r="C5" s="140"/>
      <c r="D5" s="140"/>
      <c r="E5" s="140"/>
      <c r="F5" s="140"/>
    </row>
    <row r="6" spans="1:6" s="21" customFormat="1" ht="14.1" customHeight="1" x14ac:dyDescent="0.2">
      <c r="A6" s="140"/>
      <c r="B6" s="140"/>
      <c r="C6" s="140"/>
      <c r="D6" s="140"/>
      <c r="E6" s="140"/>
      <c r="F6" s="140"/>
    </row>
    <row r="8" spans="1:6" s="53" customFormat="1" ht="37.5" customHeight="1" x14ac:dyDescent="0.2">
      <c r="A8" s="107" t="s">
        <v>51</v>
      </c>
      <c r="B8" s="105" t="s">
        <v>92</v>
      </c>
      <c r="C8" s="105" t="s">
        <v>68</v>
      </c>
      <c r="D8" s="105" t="s">
        <v>72</v>
      </c>
      <c r="E8" s="105" t="s">
        <v>71</v>
      </c>
      <c r="F8" s="106" t="s">
        <v>73</v>
      </c>
    </row>
    <row r="9" spans="1:6" s="51" customFormat="1" x14ac:dyDescent="0.2">
      <c r="A9" s="108" t="s">
        <v>34</v>
      </c>
      <c r="B9" s="63" t="s">
        <v>34</v>
      </c>
      <c r="C9" s="61">
        <v>543</v>
      </c>
      <c r="D9" s="61">
        <v>0</v>
      </c>
      <c r="E9" s="61">
        <v>39</v>
      </c>
      <c r="F9" s="85">
        <f t="shared" ref="F9:F40" si="0">SUM(C9:E9)</f>
        <v>582</v>
      </c>
    </row>
    <row r="10" spans="1:6" x14ac:dyDescent="0.2">
      <c r="A10" s="109" t="s">
        <v>75</v>
      </c>
      <c r="B10" s="55" t="s">
        <v>19</v>
      </c>
      <c r="C10" s="56">
        <v>706</v>
      </c>
      <c r="D10" s="56">
        <v>0</v>
      </c>
      <c r="E10" s="56">
        <v>2</v>
      </c>
      <c r="F10" s="58">
        <f t="shared" si="0"/>
        <v>708</v>
      </c>
    </row>
    <row r="11" spans="1:6" x14ac:dyDescent="0.2">
      <c r="A11" s="110"/>
      <c r="B11" s="63" t="s">
        <v>0</v>
      </c>
      <c r="C11" s="61">
        <v>0</v>
      </c>
      <c r="D11" s="61">
        <v>57</v>
      </c>
      <c r="E11" s="61">
        <v>0</v>
      </c>
      <c r="F11" s="62">
        <f t="shared" si="0"/>
        <v>57</v>
      </c>
    </row>
    <row r="12" spans="1:6" x14ac:dyDescent="0.2">
      <c r="A12" s="110"/>
      <c r="B12" s="63" t="s">
        <v>20</v>
      </c>
      <c r="C12" s="61">
        <v>195</v>
      </c>
      <c r="D12" s="61">
        <v>0</v>
      </c>
      <c r="E12" s="61">
        <v>0</v>
      </c>
      <c r="F12" s="62">
        <f t="shared" si="0"/>
        <v>195</v>
      </c>
    </row>
    <row r="13" spans="1:6" x14ac:dyDescent="0.2">
      <c r="A13" s="110"/>
      <c r="B13" s="63" t="s">
        <v>21</v>
      </c>
      <c r="C13" s="61">
        <v>56</v>
      </c>
      <c r="D13" s="61">
        <v>0</v>
      </c>
      <c r="E13" s="61">
        <v>0</v>
      </c>
      <c r="F13" s="62">
        <f t="shared" si="0"/>
        <v>56</v>
      </c>
    </row>
    <row r="14" spans="1:6" x14ac:dyDescent="0.2">
      <c r="A14" s="110"/>
      <c r="B14" s="63" t="s">
        <v>22</v>
      </c>
      <c r="C14" s="61">
        <v>230</v>
      </c>
      <c r="D14" s="61">
        <v>0</v>
      </c>
      <c r="E14" s="61">
        <v>0</v>
      </c>
      <c r="F14" s="62">
        <f t="shared" si="0"/>
        <v>230</v>
      </c>
    </row>
    <row r="15" spans="1:6" x14ac:dyDescent="0.2">
      <c r="A15" s="110"/>
      <c r="B15" s="63" t="s">
        <v>23</v>
      </c>
      <c r="C15" s="61">
        <v>108</v>
      </c>
      <c r="D15" s="61">
        <v>0</v>
      </c>
      <c r="E15" s="61">
        <v>1</v>
      </c>
      <c r="F15" s="64">
        <f t="shared" si="0"/>
        <v>109</v>
      </c>
    </row>
    <row r="16" spans="1:6" x14ac:dyDescent="0.2">
      <c r="A16" s="109" t="s">
        <v>76</v>
      </c>
      <c r="B16" s="55"/>
      <c r="C16" s="56">
        <f>SUM(C10:C15)</f>
        <v>1295</v>
      </c>
      <c r="D16" s="56">
        <f>SUM(D10:D15)</f>
        <v>57</v>
      </c>
      <c r="E16" s="56">
        <f>SUM(E10:E15)</f>
        <v>3</v>
      </c>
      <c r="F16" s="65">
        <f t="shared" si="0"/>
        <v>1355</v>
      </c>
    </row>
    <row r="17" spans="1:6" x14ac:dyDescent="0.2">
      <c r="A17" s="109" t="s">
        <v>77</v>
      </c>
      <c r="B17" s="55" t="s">
        <v>38</v>
      </c>
      <c r="C17" s="56">
        <v>723</v>
      </c>
      <c r="D17" s="56">
        <v>0</v>
      </c>
      <c r="E17" s="56">
        <v>2</v>
      </c>
      <c r="F17" s="58">
        <f t="shared" si="0"/>
        <v>725</v>
      </c>
    </row>
    <row r="18" spans="1:6" x14ac:dyDescent="0.2">
      <c r="A18" s="110"/>
      <c r="B18" s="63" t="s">
        <v>47</v>
      </c>
      <c r="C18" s="61">
        <v>257</v>
      </c>
      <c r="D18" s="61">
        <v>0</v>
      </c>
      <c r="E18" s="61">
        <v>0</v>
      </c>
      <c r="F18" s="62">
        <f t="shared" si="0"/>
        <v>257</v>
      </c>
    </row>
    <row r="19" spans="1:6" x14ac:dyDescent="0.2">
      <c r="A19" s="110"/>
      <c r="B19" s="63" t="s">
        <v>8</v>
      </c>
      <c r="C19" s="61">
        <v>515</v>
      </c>
      <c r="D19" s="61">
        <v>0</v>
      </c>
      <c r="E19" s="61">
        <v>2</v>
      </c>
      <c r="F19" s="62">
        <f t="shared" si="0"/>
        <v>517</v>
      </c>
    </row>
    <row r="20" spans="1:6" x14ac:dyDescent="0.2">
      <c r="A20" s="110"/>
      <c r="B20" s="63" t="s">
        <v>3</v>
      </c>
      <c r="C20" s="61">
        <v>0</v>
      </c>
      <c r="D20" s="61">
        <v>144</v>
      </c>
      <c r="E20" s="61">
        <v>0</v>
      </c>
      <c r="F20" s="62">
        <f t="shared" si="0"/>
        <v>144</v>
      </c>
    </row>
    <row r="21" spans="1:6" x14ac:dyDescent="0.2">
      <c r="A21" s="110"/>
      <c r="B21" s="63" t="s">
        <v>41</v>
      </c>
      <c r="C21" s="61">
        <v>809</v>
      </c>
      <c r="D21" s="61">
        <v>0</v>
      </c>
      <c r="E21" s="61">
        <v>0</v>
      </c>
      <c r="F21" s="62">
        <f t="shared" si="0"/>
        <v>809</v>
      </c>
    </row>
    <row r="22" spans="1:6" x14ac:dyDescent="0.2">
      <c r="A22" s="110"/>
      <c r="B22" s="63" t="s">
        <v>42</v>
      </c>
      <c r="C22" s="61">
        <v>701</v>
      </c>
      <c r="D22" s="61">
        <v>0</v>
      </c>
      <c r="E22" s="61">
        <v>1</v>
      </c>
      <c r="F22" s="62">
        <f t="shared" si="0"/>
        <v>702</v>
      </c>
    </row>
    <row r="23" spans="1:6" x14ac:dyDescent="0.2">
      <c r="A23" s="110"/>
      <c r="B23" s="63" t="s">
        <v>35</v>
      </c>
      <c r="C23" s="61">
        <v>993</v>
      </c>
      <c r="D23" s="61">
        <v>0</v>
      </c>
      <c r="E23" s="61">
        <v>0</v>
      </c>
      <c r="F23" s="62">
        <f t="shared" si="0"/>
        <v>993</v>
      </c>
    </row>
    <row r="24" spans="1:6" x14ac:dyDescent="0.2">
      <c r="A24" s="110"/>
      <c r="B24" s="63" t="s">
        <v>25</v>
      </c>
      <c r="C24" s="61">
        <v>225</v>
      </c>
      <c r="D24" s="61">
        <v>0</v>
      </c>
      <c r="E24" s="61">
        <v>0</v>
      </c>
      <c r="F24" s="64">
        <f t="shared" si="0"/>
        <v>225</v>
      </c>
    </row>
    <row r="25" spans="1:6" x14ac:dyDescent="0.2">
      <c r="A25" s="109" t="s">
        <v>78</v>
      </c>
      <c r="B25" s="55"/>
      <c r="C25" s="56">
        <f>SUM(C17:C24)</f>
        <v>4223</v>
      </c>
      <c r="D25" s="56">
        <f>SUM(D17:D24)</f>
        <v>144</v>
      </c>
      <c r="E25" s="56">
        <f>SUM(E17:E24)</f>
        <v>5</v>
      </c>
      <c r="F25" s="65">
        <f t="shared" si="0"/>
        <v>4372</v>
      </c>
    </row>
    <row r="26" spans="1:6" x14ac:dyDescent="0.2">
      <c r="A26" s="54" t="s">
        <v>79</v>
      </c>
      <c r="B26" s="66" t="s">
        <v>54</v>
      </c>
      <c r="C26" s="56">
        <v>0</v>
      </c>
      <c r="D26" s="56">
        <v>297</v>
      </c>
      <c r="E26" s="56">
        <v>0</v>
      </c>
      <c r="F26" s="58">
        <f t="shared" si="0"/>
        <v>297</v>
      </c>
    </row>
    <row r="27" spans="1:6" x14ac:dyDescent="0.2">
      <c r="A27" s="110"/>
      <c r="B27" s="63" t="s">
        <v>48</v>
      </c>
      <c r="C27" s="61">
        <v>738</v>
      </c>
      <c r="D27" s="61">
        <v>0</v>
      </c>
      <c r="E27" s="61">
        <v>1</v>
      </c>
      <c r="F27" s="62">
        <f t="shared" si="0"/>
        <v>739</v>
      </c>
    </row>
    <row r="28" spans="1:6" x14ac:dyDescent="0.2">
      <c r="A28" s="110"/>
      <c r="B28" s="63" t="s">
        <v>26</v>
      </c>
      <c r="C28" s="61">
        <v>0</v>
      </c>
      <c r="D28" s="61">
        <v>0</v>
      </c>
      <c r="E28" s="61">
        <v>555</v>
      </c>
      <c r="F28" s="62">
        <f t="shared" si="0"/>
        <v>555</v>
      </c>
    </row>
    <row r="29" spans="1:6" x14ac:dyDescent="0.2">
      <c r="A29" s="110"/>
      <c r="B29" s="63" t="s">
        <v>27</v>
      </c>
      <c r="C29" s="61">
        <v>53</v>
      </c>
      <c r="D29" s="61">
        <v>0</v>
      </c>
      <c r="E29" s="61">
        <v>0</v>
      </c>
      <c r="F29" s="64">
        <f t="shared" si="0"/>
        <v>53</v>
      </c>
    </row>
    <row r="30" spans="1:6" x14ac:dyDescent="0.2">
      <c r="A30" s="67" t="s">
        <v>80</v>
      </c>
      <c r="B30" s="68"/>
      <c r="C30" s="69">
        <f>SUM(C26:C29)</f>
        <v>791</v>
      </c>
      <c r="D30" s="69">
        <f>SUM(D26:D29)</f>
        <v>297</v>
      </c>
      <c r="E30" s="69">
        <f>SUM(E26:E29)</f>
        <v>556</v>
      </c>
      <c r="F30" s="65">
        <f t="shared" si="0"/>
        <v>1644</v>
      </c>
    </row>
    <row r="31" spans="1:6" x14ac:dyDescent="0.2">
      <c r="A31" s="109" t="s">
        <v>81</v>
      </c>
      <c r="B31" s="55" t="s">
        <v>5</v>
      </c>
      <c r="C31" s="56">
        <v>0</v>
      </c>
      <c r="D31" s="56">
        <v>17</v>
      </c>
      <c r="E31" s="56">
        <v>0</v>
      </c>
      <c r="F31" s="58">
        <f t="shared" si="0"/>
        <v>17</v>
      </c>
    </row>
    <row r="32" spans="1:6" x14ac:dyDescent="0.2">
      <c r="A32" s="110"/>
      <c r="B32" s="63" t="s">
        <v>28</v>
      </c>
      <c r="C32" s="61">
        <v>365</v>
      </c>
      <c r="D32" s="61">
        <v>0</v>
      </c>
      <c r="E32" s="61">
        <v>0</v>
      </c>
      <c r="F32" s="62">
        <f t="shared" si="0"/>
        <v>365</v>
      </c>
    </row>
    <row r="33" spans="1:6" x14ac:dyDescent="0.2">
      <c r="A33" s="110"/>
      <c r="B33" s="63" t="s">
        <v>43</v>
      </c>
      <c r="C33" s="61">
        <v>199</v>
      </c>
      <c r="D33" s="61">
        <v>0</v>
      </c>
      <c r="E33" s="61">
        <v>0</v>
      </c>
      <c r="F33" s="62">
        <f t="shared" si="0"/>
        <v>199</v>
      </c>
    </row>
    <row r="34" spans="1:6" x14ac:dyDescent="0.2">
      <c r="A34" s="110"/>
      <c r="B34" s="63" t="s">
        <v>29</v>
      </c>
      <c r="C34" s="61">
        <v>1150</v>
      </c>
      <c r="D34" s="61">
        <v>0</v>
      </c>
      <c r="E34" s="61">
        <v>4</v>
      </c>
      <c r="F34" s="62">
        <f t="shared" si="0"/>
        <v>1154</v>
      </c>
    </row>
    <row r="35" spans="1:6" x14ac:dyDescent="0.2">
      <c r="A35" s="110"/>
      <c r="B35" s="63" t="s">
        <v>6</v>
      </c>
      <c r="C35" s="61">
        <v>0</v>
      </c>
      <c r="D35" s="61">
        <v>111</v>
      </c>
      <c r="E35" s="61">
        <v>0</v>
      </c>
      <c r="F35" s="62">
        <f t="shared" si="0"/>
        <v>111</v>
      </c>
    </row>
    <row r="36" spans="1:6" x14ac:dyDescent="0.2">
      <c r="A36" s="110"/>
      <c r="B36" s="63" t="s">
        <v>45</v>
      </c>
      <c r="C36" s="61">
        <v>523</v>
      </c>
      <c r="D36" s="61">
        <v>0</v>
      </c>
      <c r="E36" s="61">
        <v>1</v>
      </c>
      <c r="F36" s="62">
        <f t="shared" si="0"/>
        <v>524</v>
      </c>
    </row>
    <row r="37" spans="1:6" x14ac:dyDescent="0.2">
      <c r="A37" s="110"/>
      <c r="B37" s="63" t="s">
        <v>30</v>
      </c>
      <c r="C37" s="61">
        <v>1141</v>
      </c>
      <c r="D37" s="61">
        <v>0</v>
      </c>
      <c r="E37" s="61">
        <v>1</v>
      </c>
      <c r="F37" s="62">
        <f t="shared" si="0"/>
        <v>1142</v>
      </c>
    </row>
    <row r="38" spans="1:6" x14ac:dyDescent="0.2">
      <c r="A38" s="110"/>
      <c r="B38" s="63" t="s">
        <v>46</v>
      </c>
      <c r="C38" s="61">
        <v>154</v>
      </c>
      <c r="D38" s="61">
        <v>0</v>
      </c>
      <c r="E38" s="61">
        <v>0</v>
      </c>
      <c r="F38" s="62">
        <f t="shared" si="0"/>
        <v>154</v>
      </c>
    </row>
    <row r="39" spans="1:6" x14ac:dyDescent="0.2">
      <c r="A39" s="110"/>
      <c r="B39" s="63" t="s">
        <v>36</v>
      </c>
      <c r="C39" s="61">
        <v>1001</v>
      </c>
      <c r="D39" s="61">
        <v>0</v>
      </c>
      <c r="E39" s="61">
        <v>2</v>
      </c>
      <c r="F39" s="64">
        <f t="shared" si="0"/>
        <v>1003</v>
      </c>
    </row>
    <row r="40" spans="1:6" x14ac:dyDescent="0.2">
      <c r="A40" s="109" t="s">
        <v>82</v>
      </c>
      <c r="B40" s="55"/>
      <c r="C40" s="56">
        <f>SUM(C31:C39)</f>
        <v>4533</v>
      </c>
      <c r="D40" s="56">
        <f>SUM(D31:D39)</f>
        <v>128</v>
      </c>
      <c r="E40" s="56">
        <f>SUM(E31:E39)</f>
        <v>8</v>
      </c>
      <c r="F40" s="65">
        <f t="shared" si="0"/>
        <v>4669</v>
      </c>
    </row>
    <row r="41" spans="1:6" x14ac:dyDescent="0.2">
      <c r="A41" s="109" t="s">
        <v>83</v>
      </c>
      <c r="B41" s="55" t="s">
        <v>17</v>
      </c>
      <c r="C41" s="56">
        <v>420</v>
      </c>
      <c r="D41" s="56">
        <v>70</v>
      </c>
      <c r="E41" s="56">
        <v>0</v>
      </c>
      <c r="F41" s="58">
        <f t="shared" ref="F41:F66" si="1">SUM(C41:E41)</f>
        <v>490</v>
      </c>
    </row>
    <row r="42" spans="1:6" x14ac:dyDescent="0.2">
      <c r="A42" s="110"/>
      <c r="B42" s="63" t="s">
        <v>31</v>
      </c>
      <c r="C42" s="61">
        <v>520</v>
      </c>
      <c r="D42" s="61">
        <v>0</v>
      </c>
      <c r="E42" s="61">
        <v>0</v>
      </c>
      <c r="F42" s="62">
        <f t="shared" si="1"/>
        <v>520</v>
      </c>
    </row>
    <row r="43" spans="1:6" x14ac:dyDescent="0.2">
      <c r="A43" s="110"/>
      <c r="B43" s="63" t="s">
        <v>9</v>
      </c>
      <c r="C43" s="61">
        <v>0</v>
      </c>
      <c r="D43" s="61">
        <v>16</v>
      </c>
      <c r="E43" s="61">
        <v>0</v>
      </c>
      <c r="F43" s="62">
        <f t="shared" si="1"/>
        <v>16</v>
      </c>
    </row>
    <row r="44" spans="1:6" x14ac:dyDescent="0.2">
      <c r="A44" s="110"/>
      <c r="B44" s="63" t="s">
        <v>14</v>
      </c>
      <c r="C44" s="61">
        <v>286</v>
      </c>
      <c r="D44" s="61">
        <v>56</v>
      </c>
      <c r="E44" s="61">
        <v>1</v>
      </c>
      <c r="F44" s="62">
        <f t="shared" si="1"/>
        <v>343</v>
      </c>
    </row>
    <row r="45" spans="1:6" x14ac:dyDescent="0.2">
      <c r="A45" s="110"/>
      <c r="B45" s="63" t="s">
        <v>16</v>
      </c>
      <c r="C45" s="61">
        <v>201</v>
      </c>
      <c r="D45" s="61">
        <v>71</v>
      </c>
      <c r="E45" s="61">
        <v>0</v>
      </c>
      <c r="F45" s="64">
        <f t="shared" si="1"/>
        <v>272</v>
      </c>
    </row>
    <row r="46" spans="1:6" x14ac:dyDescent="0.2">
      <c r="A46" s="70" t="s">
        <v>84</v>
      </c>
      <c r="B46" s="71"/>
      <c r="C46" s="72">
        <f>SUM(C41:C45)</f>
        <v>1427</v>
      </c>
      <c r="D46" s="72">
        <f>SUM(D41:D45)</f>
        <v>213</v>
      </c>
      <c r="E46" s="72">
        <f>SUM(E41:E45)</f>
        <v>1</v>
      </c>
      <c r="F46" s="81">
        <f t="shared" si="1"/>
        <v>1641</v>
      </c>
    </row>
    <row r="47" spans="1:6" s="51" customFormat="1" x14ac:dyDescent="0.2">
      <c r="A47" s="101" t="s">
        <v>85</v>
      </c>
      <c r="B47" s="75" t="s">
        <v>33</v>
      </c>
      <c r="C47" s="76">
        <v>795</v>
      </c>
      <c r="D47" s="76">
        <v>0</v>
      </c>
      <c r="E47" s="76">
        <v>0</v>
      </c>
      <c r="F47" s="102">
        <f t="shared" si="1"/>
        <v>795</v>
      </c>
    </row>
    <row r="48" spans="1:6" x14ac:dyDescent="0.2">
      <c r="A48" s="109" t="s">
        <v>86</v>
      </c>
      <c r="B48" s="55" t="s">
        <v>44</v>
      </c>
      <c r="C48" s="56">
        <v>106</v>
      </c>
      <c r="D48" s="56">
        <v>0</v>
      </c>
      <c r="E48" s="56">
        <v>0</v>
      </c>
      <c r="F48" s="58">
        <f t="shared" si="1"/>
        <v>106</v>
      </c>
    </row>
    <row r="49" spans="1:6" x14ac:dyDescent="0.2">
      <c r="A49" s="110"/>
      <c r="B49" s="63" t="s">
        <v>11</v>
      </c>
      <c r="C49" s="61">
        <v>1156</v>
      </c>
      <c r="D49" s="61">
        <v>30</v>
      </c>
      <c r="E49" s="61">
        <v>1</v>
      </c>
      <c r="F49" s="62">
        <f t="shared" si="1"/>
        <v>1187</v>
      </c>
    </row>
    <row r="50" spans="1:6" x14ac:dyDescent="0.2">
      <c r="A50" s="110"/>
      <c r="B50" s="63" t="s">
        <v>24</v>
      </c>
      <c r="C50" s="61">
        <v>340</v>
      </c>
      <c r="D50" s="61">
        <v>0</v>
      </c>
      <c r="E50" s="61">
        <v>1</v>
      </c>
      <c r="F50" s="62">
        <f t="shared" si="1"/>
        <v>341</v>
      </c>
    </row>
    <row r="51" spans="1:6" x14ac:dyDescent="0.2">
      <c r="A51" s="110"/>
      <c r="B51" s="63" t="s">
        <v>4</v>
      </c>
      <c r="C51" s="61">
        <v>260</v>
      </c>
      <c r="D51" s="61">
        <v>86</v>
      </c>
      <c r="E51" s="61">
        <v>0</v>
      </c>
      <c r="F51" s="62">
        <f t="shared" si="1"/>
        <v>346</v>
      </c>
    </row>
    <row r="52" spans="1:6" x14ac:dyDescent="0.2">
      <c r="A52" s="110"/>
      <c r="B52" s="63" t="s">
        <v>1</v>
      </c>
      <c r="C52" s="61">
        <v>67</v>
      </c>
      <c r="D52" s="61">
        <v>36</v>
      </c>
      <c r="E52" s="61">
        <v>0</v>
      </c>
      <c r="F52" s="62">
        <f t="shared" si="1"/>
        <v>103</v>
      </c>
    </row>
    <row r="53" spans="1:6" x14ac:dyDescent="0.2">
      <c r="A53" s="110"/>
      <c r="B53" s="63" t="s">
        <v>2</v>
      </c>
      <c r="C53" s="61">
        <v>312</v>
      </c>
      <c r="D53" s="61">
        <v>14</v>
      </c>
      <c r="E53" s="61">
        <v>0</v>
      </c>
      <c r="F53" s="62">
        <f t="shared" si="1"/>
        <v>326</v>
      </c>
    </row>
    <row r="54" spans="1:6" x14ac:dyDescent="0.2">
      <c r="A54" s="110"/>
      <c r="B54" s="63" t="s">
        <v>7</v>
      </c>
      <c r="C54" s="61">
        <v>203</v>
      </c>
      <c r="D54" s="61">
        <v>20</v>
      </c>
      <c r="E54" s="61">
        <v>1</v>
      </c>
      <c r="F54" s="62">
        <f t="shared" si="1"/>
        <v>224</v>
      </c>
    </row>
    <row r="55" spans="1:6" x14ac:dyDescent="0.2">
      <c r="A55" s="110"/>
      <c r="B55" s="63" t="s">
        <v>49</v>
      </c>
      <c r="C55" s="61">
        <v>165</v>
      </c>
      <c r="D55" s="61">
        <v>0</v>
      </c>
      <c r="E55" s="61">
        <v>0</v>
      </c>
      <c r="F55" s="62">
        <f t="shared" si="1"/>
        <v>165</v>
      </c>
    </row>
    <row r="56" spans="1:6" x14ac:dyDescent="0.2">
      <c r="A56" s="110"/>
      <c r="B56" s="63" t="s">
        <v>39</v>
      </c>
      <c r="C56" s="61">
        <v>62</v>
      </c>
      <c r="D56" s="61">
        <v>0</v>
      </c>
      <c r="E56" s="61">
        <v>0</v>
      </c>
      <c r="F56" s="62">
        <f t="shared" si="1"/>
        <v>62</v>
      </c>
    </row>
    <row r="57" spans="1:6" x14ac:dyDescent="0.2">
      <c r="A57" s="110"/>
      <c r="B57" s="63" t="s">
        <v>15</v>
      </c>
      <c r="C57" s="61">
        <v>202</v>
      </c>
      <c r="D57" s="61">
        <v>48</v>
      </c>
      <c r="E57" s="61">
        <v>0</v>
      </c>
      <c r="F57" s="62">
        <f t="shared" si="1"/>
        <v>250</v>
      </c>
    </row>
    <row r="58" spans="1:6" x14ac:dyDescent="0.2">
      <c r="A58" s="110"/>
      <c r="B58" s="63" t="s">
        <v>40</v>
      </c>
      <c r="C58" s="61">
        <v>66</v>
      </c>
      <c r="D58" s="61">
        <v>0</v>
      </c>
      <c r="E58" s="61">
        <v>0</v>
      </c>
      <c r="F58" s="64">
        <f t="shared" si="1"/>
        <v>66</v>
      </c>
    </row>
    <row r="59" spans="1:6" x14ac:dyDescent="0.2">
      <c r="A59" s="109" t="s">
        <v>87</v>
      </c>
      <c r="B59" s="55"/>
      <c r="C59" s="56">
        <f>SUM(C48:C58)</f>
        <v>2939</v>
      </c>
      <c r="D59" s="56">
        <f>SUM(D48:D58)</f>
        <v>234</v>
      </c>
      <c r="E59" s="56">
        <f>SUM(E48:E58)</f>
        <v>3</v>
      </c>
      <c r="F59" s="65">
        <f t="shared" si="1"/>
        <v>3176</v>
      </c>
    </row>
    <row r="60" spans="1:6" x14ac:dyDescent="0.2">
      <c r="A60" s="109" t="s">
        <v>88</v>
      </c>
      <c r="B60" s="55" t="s">
        <v>18</v>
      </c>
      <c r="C60" s="56">
        <v>1043</v>
      </c>
      <c r="D60" s="56">
        <v>75</v>
      </c>
      <c r="E60" s="56">
        <v>2</v>
      </c>
      <c r="F60" s="58">
        <f t="shared" si="1"/>
        <v>1120</v>
      </c>
    </row>
    <row r="61" spans="1:6" x14ac:dyDescent="0.2">
      <c r="A61" s="110"/>
      <c r="B61" s="63" t="s">
        <v>10</v>
      </c>
      <c r="C61" s="61">
        <v>169</v>
      </c>
      <c r="D61" s="61">
        <v>27</v>
      </c>
      <c r="E61" s="61">
        <v>0</v>
      </c>
      <c r="F61" s="62">
        <f t="shared" si="1"/>
        <v>196</v>
      </c>
    </row>
    <row r="62" spans="1:6" x14ac:dyDescent="0.2">
      <c r="A62" s="110"/>
      <c r="B62" s="63" t="s">
        <v>12</v>
      </c>
      <c r="C62" s="61">
        <v>522</v>
      </c>
      <c r="D62" s="61">
        <v>39</v>
      </c>
      <c r="E62" s="61">
        <v>0</v>
      </c>
      <c r="F62" s="62">
        <f t="shared" si="1"/>
        <v>561</v>
      </c>
    </row>
    <row r="63" spans="1:6" x14ac:dyDescent="0.2">
      <c r="A63" s="110"/>
      <c r="B63" s="63" t="s">
        <v>32</v>
      </c>
      <c r="C63" s="61">
        <v>38</v>
      </c>
      <c r="D63" s="61">
        <v>0</v>
      </c>
      <c r="E63" s="61">
        <v>1</v>
      </c>
      <c r="F63" s="62">
        <f t="shared" si="1"/>
        <v>39</v>
      </c>
    </row>
    <row r="64" spans="1:6" x14ac:dyDescent="0.2">
      <c r="A64" s="110"/>
      <c r="B64" s="63" t="s">
        <v>13</v>
      </c>
      <c r="C64" s="61">
        <v>247</v>
      </c>
      <c r="D64" s="61">
        <v>52</v>
      </c>
      <c r="E64" s="61">
        <v>1</v>
      </c>
      <c r="F64" s="62">
        <f t="shared" si="1"/>
        <v>300</v>
      </c>
    </row>
    <row r="65" spans="1:6" x14ac:dyDescent="0.2">
      <c r="A65" s="110"/>
      <c r="B65" s="63" t="s">
        <v>37</v>
      </c>
      <c r="C65" s="61">
        <v>59</v>
      </c>
      <c r="D65" s="61">
        <v>0</v>
      </c>
      <c r="E65" s="61">
        <v>1</v>
      </c>
      <c r="F65" s="64">
        <f t="shared" si="1"/>
        <v>60</v>
      </c>
    </row>
    <row r="66" spans="1:6" x14ac:dyDescent="0.2">
      <c r="A66" s="109" t="s">
        <v>89</v>
      </c>
      <c r="B66" s="55"/>
      <c r="C66" s="56">
        <f>SUM(C60:C65)</f>
        <v>2078</v>
      </c>
      <c r="D66" s="56">
        <f>SUM(D60:D65)</f>
        <v>193</v>
      </c>
      <c r="E66" s="56">
        <f>SUM(E60:E65)</f>
        <v>5</v>
      </c>
      <c r="F66" s="65">
        <f t="shared" si="1"/>
        <v>2276</v>
      </c>
    </row>
    <row r="67" spans="1:6" s="51" customFormat="1" x14ac:dyDescent="0.2">
      <c r="A67" s="111"/>
      <c r="B67" s="55"/>
      <c r="C67" s="56"/>
      <c r="D67" s="56"/>
      <c r="E67" s="56"/>
      <c r="F67" s="79"/>
    </row>
    <row r="68" spans="1:6" x14ac:dyDescent="0.2">
      <c r="A68" s="80" t="s">
        <v>50</v>
      </c>
      <c r="B68" s="71"/>
      <c r="C68" s="72">
        <f>C9+C47+C66+C46+C40+C30+C25+C59+C16</f>
        <v>18624</v>
      </c>
      <c r="D68" s="72">
        <f>D9+D47+D66+D46+D40+D30+D25+D59+D16</f>
        <v>1266</v>
      </c>
      <c r="E68" s="72">
        <f>E9+E47+E66+E46+E40+E30+E25+E59+E16</f>
        <v>620</v>
      </c>
      <c r="F68" s="81">
        <f>SUM(C68:E68)</f>
        <v>20510</v>
      </c>
    </row>
    <row r="70" spans="1:6" x14ac:dyDescent="0.2">
      <c r="A70" s="52" t="s">
        <v>52</v>
      </c>
    </row>
    <row r="71" spans="1:6" x14ac:dyDescent="0.2">
      <c r="A71" s="52" t="s">
        <v>74</v>
      </c>
    </row>
    <row r="72" spans="1:6" x14ac:dyDescent="0.2">
      <c r="A72" s="52" t="s">
        <v>53</v>
      </c>
    </row>
    <row r="73" spans="1:6" x14ac:dyDescent="0.2">
      <c r="A73" s="52" t="s">
        <v>90</v>
      </c>
    </row>
    <row r="74" spans="1:6" x14ac:dyDescent="0.2">
      <c r="A74" s="52" t="s">
        <v>91</v>
      </c>
    </row>
    <row r="75" spans="1:6" x14ac:dyDescent="0.2">
      <c r="A75" s="52" t="s">
        <v>64</v>
      </c>
    </row>
  </sheetData>
  <mergeCells count="1">
    <mergeCell ref="A4:F6"/>
  </mergeCells>
  <phoneticPr fontId="4" type="noConversion"/>
  <pageMargins left="0.2" right="0.2" top="0.75" bottom="0.75" header="0.3" footer="0.3"/>
  <pageSetup scale="87" fitToHeight="0" orientation="portrait" r:id="rId1"/>
  <rowBreaks count="1" manualBreakCount="1">
    <brk id="4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zoomScaleNormal="100" workbookViewId="0">
      <selection activeCell="B3" sqref="B3"/>
    </sheetView>
  </sheetViews>
  <sheetFormatPr defaultRowHeight="12.75" x14ac:dyDescent="0.2"/>
  <cols>
    <col min="1" max="1" width="35.7109375" style="52" customWidth="1"/>
    <col min="2" max="2" width="28.7109375" style="52" customWidth="1"/>
    <col min="3" max="6" width="13.7109375" style="52" customWidth="1"/>
    <col min="7" max="16384" width="9.140625" style="52"/>
  </cols>
  <sheetData>
    <row r="1" spans="1:6" s="21" customFormat="1" ht="14.1" customHeight="1" x14ac:dyDescent="0.2">
      <c r="A1" s="28" t="s">
        <v>67</v>
      </c>
    </row>
    <row r="2" spans="1:6" s="21" customFormat="1" ht="14.1" customHeight="1" x14ac:dyDescent="0.2">
      <c r="A2" s="28" t="s">
        <v>237</v>
      </c>
    </row>
    <row r="3" spans="1:6" s="21" customFormat="1" ht="14.1" customHeight="1" x14ac:dyDescent="0.2">
      <c r="A3" s="28"/>
    </row>
    <row r="4" spans="1:6" s="21" customFormat="1" ht="14.1" customHeight="1" x14ac:dyDescent="0.2">
      <c r="A4" s="139" t="s">
        <v>254</v>
      </c>
      <c r="B4" s="140"/>
      <c r="C4" s="140"/>
      <c r="D4" s="140"/>
      <c r="E4" s="140"/>
      <c r="F4" s="140"/>
    </row>
    <row r="5" spans="1:6" s="21" customFormat="1" ht="14.1" customHeight="1" x14ac:dyDescent="0.2">
      <c r="A5" s="140"/>
      <c r="B5" s="140"/>
      <c r="C5" s="140"/>
      <c r="D5" s="140"/>
      <c r="E5" s="140"/>
      <c r="F5" s="140"/>
    </row>
    <row r="6" spans="1:6" s="21" customFormat="1" ht="14.1" customHeight="1" x14ac:dyDescent="0.2">
      <c r="A6" s="140"/>
      <c r="B6" s="140"/>
      <c r="C6" s="140"/>
      <c r="D6" s="140"/>
      <c r="E6" s="140"/>
      <c r="F6" s="140"/>
    </row>
    <row r="8" spans="1:6" s="53" customFormat="1" ht="42" customHeight="1" x14ac:dyDescent="0.2">
      <c r="A8" s="104" t="s">
        <v>51</v>
      </c>
      <c r="B8" s="105" t="s">
        <v>92</v>
      </c>
      <c r="C8" s="105" t="s">
        <v>68</v>
      </c>
      <c r="D8" s="105" t="s">
        <v>72</v>
      </c>
      <c r="E8" s="105" t="s">
        <v>71</v>
      </c>
      <c r="F8" s="106" t="s">
        <v>73</v>
      </c>
    </row>
    <row r="9" spans="1:6" s="51" customFormat="1" x14ac:dyDescent="0.2">
      <c r="A9" s="103" t="s">
        <v>34</v>
      </c>
      <c r="B9" s="63" t="s">
        <v>34</v>
      </c>
      <c r="C9" s="61">
        <v>561</v>
      </c>
      <c r="D9" s="61">
        <v>0</v>
      </c>
      <c r="E9" s="61">
        <v>48</v>
      </c>
      <c r="F9" s="85">
        <f t="shared" ref="F9:F40" si="0">SUM(C9:E9)</f>
        <v>609</v>
      </c>
    </row>
    <row r="10" spans="1:6" x14ac:dyDescent="0.2">
      <c r="A10" s="54" t="s">
        <v>75</v>
      </c>
      <c r="B10" s="55" t="s">
        <v>19</v>
      </c>
      <c r="C10" s="56">
        <v>677</v>
      </c>
      <c r="D10" s="56">
        <v>0</v>
      </c>
      <c r="E10" s="56">
        <v>2</v>
      </c>
      <c r="F10" s="58">
        <f t="shared" si="0"/>
        <v>679</v>
      </c>
    </row>
    <row r="11" spans="1:6" x14ac:dyDescent="0.2">
      <c r="A11" s="59"/>
      <c r="B11" s="63" t="s">
        <v>0</v>
      </c>
      <c r="C11" s="61">
        <v>0</v>
      </c>
      <c r="D11" s="61">
        <v>60</v>
      </c>
      <c r="E11" s="61">
        <v>0</v>
      </c>
      <c r="F11" s="62">
        <f t="shared" si="0"/>
        <v>60</v>
      </c>
    </row>
    <row r="12" spans="1:6" x14ac:dyDescent="0.2">
      <c r="A12" s="59"/>
      <c r="B12" s="63" t="s">
        <v>20</v>
      </c>
      <c r="C12" s="61">
        <v>151</v>
      </c>
      <c r="D12" s="61">
        <v>0</v>
      </c>
      <c r="E12" s="61">
        <v>0</v>
      </c>
      <c r="F12" s="62">
        <f t="shared" si="0"/>
        <v>151</v>
      </c>
    </row>
    <row r="13" spans="1:6" x14ac:dyDescent="0.2">
      <c r="A13" s="59"/>
      <c r="B13" s="63" t="s">
        <v>21</v>
      </c>
      <c r="C13" s="61">
        <v>67</v>
      </c>
      <c r="D13" s="61">
        <v>0</v>
      </c>
      <c r="E13" s="61">
        <v>0</v>
      </c>
      <c r="F13" s="62">
        <f t="shared" si="0"/>
        <v>67</v>
      </c>
    </row>
    <row r="14" spans="1:6" x14ac:dyDescent="0.2">
      <c r="A14" s="59"/>
      <c r="B14" s="63" t="s">
        <v>22</v>
      </c>
      <c r="C14" s="61">
        <v>186</v>
      </c>
      <c r="D14" s="61">
        <v>0</v>
      </c>
      <c r="E14" s="61">
        <v>0</v>
      </c>
      <c r="F14" s="62">
        <f t="shared" si="0"/>
        <v>186</v>
      </c>
    </row>
    <row r="15" spans="1:6" x14ac:dyDescent="0.2">
      <c r="A15" s="59"/>
      <c r="B15" s="63" t="s">
        <v>23</v>
      </c>
      <c r="C15" s="61">
        <v>115</v>
      </c>
      <c r="D15" s="61">
        <v>0</v>
      </c>
      <c r="E15" s="61">
        <v>1</v>
      </c>
      <c r="F15" s="64">
        <f t="shared" si="0"/>
        <v>116</v>
      </c>
    </row>
    <row r="16" spans="1:6" x14ac:dyDescent="0.2">
      <c r="A16" s="54" t="s">
        <v>76</v>
      </c>
      <c r="B16" s="55"/>
      <c r="C16" s="56">
        <f>SUM(C10:C15)</f>
        <v>1196</v>
      </c>
      <c r="D16" s="56">
        <f>SUM(D10:D15)</f>
        <v>60</v>
      </c>
      <c r="E16" s="56">
        <f>SUM(E10:E15)</f>
        <v>3</v>
      </c>
      <c r="F16" s="65">
        <f t="shared" si="0"/>
        <v>1259</v>
      </c>
    </row>
    <row r="17" spans="1:6" x14ac:dyDescent="0.2">
      <c r="A17" s="54" t="s">
        <v>77</v>
      </c>
      <c r="B17" s="55" t="s">
        <v>38</v>
      </c>
      <c r="C17" s="56">
        <v>640</v>
      </c>
      <c r="D17" s="56">
        <v>0</v>
      </c>
      <c r="E17" s="56">
        <v>3</v>
      </c>
      <c r="F17" s="58">
        <f t="shared" si="0"/>
        <v>643</v>
      </c>
    </row>
    <row r="18" spans="1:6" x14ac:dyDescent="0.2">
      <c r="A18" s="59"/>
      <c r="B18" s="63" t="s">
        <v>47</v>
      </c>
      <c r="C18" s="61">
        <v>322</v>
      </c>
      <c r="D18" s="61">
        <v>0</v>
      </c>
      <c r="E18" s="61">
        <v>0</v>
      </c>
      <c r="F18" s="62">
        <f t="shared" si="0"/>
        <v>322</v>
      </c>
    </row>
    <row r="19" spans="1:6" x14ac:dyDescent="0.2">
      <c r="A19" s="59"/>
      <c r="B19" s="63" t="s">
        <v>8</v>
      </c>
      <c r="C19" s="61">
        <v>601</v>
      </c>
      <c r="D19" s="61">
        <v>0</v>
      </c>
      <c r="E19" s="61">
        <v>2</v>
      </c>
      <c r="F19" s="62">
        <f t="shared" si="0"/>
        <v>603</v>
      </c>
    </row>
    <row r="20" spans="1:6" x14ac:dyDescent="0.2">
      <c r="A20" s="59"/>
      <c r="B20" s="63" t="s">
        <v>3</v>
      </c>
      <c r="C20" s="61">
        <v>0</v>
      </c>
      <c r="D20" s="61">
        <v>164</v>
      </c>
      <c r="E20" s="61">
        <v>0</v>
      </c>
      <c r="F20" s="62">
        <f t="shared" si="0"/>
        <v>164</v>
      </c>
    </row>
    <row r="21" spans="1:6" x14ac:dyDescent="0.2">
      <c r="A21" s="59"/>
      <c r="B21" s="63" t="s">
        <v>41</v>
      </c>
      <c r="C21" s="61">
        <v>759</v>
      </c>
      <c r="D21" s="61">
        <v>0</v>
      </c>
      <c r="E21" s="61">
        <v>0</v>
      </c>
      <c r="F21" s="62">
        <f t="shared" si="0"/>
        <v>759</v>
      </c>
    </row>
    <row r="22" spans="1:6" x14ac:dyDescent="0.2">
      <c r="A22" s="59"/>
      <c r="B22" s="63" t="s">
        <v>42</v>
      </c>
      <c r="C22" s="61">
        <v>667</v>
      </c>
      <c r="D22" s="61">
        <v>0</v>
      </c>
      <c r="E22" s="61">
        <v>1</v>
      </c>
      <c r="F22" s="62">
        <f t="shared" si="0"/>
        <v>668</v>
      </c>
    </row>
    <row r="23" spans="1:6" x14ac:dyDescent="0.2">
      <c r="A23" s="59"/>
      <c r="B23" s="63" t="s">
        <v>35</v>
      </c>
      <c r="C23" s="61">
        <v>959</v>
      </c>
      <c r="D23" s="61">
        <v>0</v>
      </c>
      <c r="E23" s="61">
        <v>0</v>
      </c>
      <c r="F23" s="62">
        <f t="shared" si="0"/>
        <v>959</v>
      </c>
    </row>
    <row r="24" spans="1:6" x14ac:dyDescent="0.2">
      <c r="A24" s="59"/>
      <c r="B24" s="63" t="s">
        <v>25</v>
      </c>
      <c r="C24" s="61">
        <v>248</v>
      </c>
      <c r="D24" s="61">
        <v>0</v>
      </c>
      <c r="E24" s="61">
        <v>0</v>
      </c>
      <c r="F24" s="64">
        <f t="shared" si="0"/>
        <v>248</v>
      </c>
    </row>
    <row r="25" spans="1:6" x14ac:dyDescent="0.2">
      <c r="A25" s="54" t="s">
        <v>78</v>
      </c>
      <c r="B25" s="55"/>
      <c r="C25" s="56">
        <f>SUM(C17:C24)</f>
        <v>4196</v>
      </c>
      <c r="D25" s="56">
        <f>SUM(D17:D24)</f>
        <v>164</v>
      </c>
      <c r="E25" s="56">
        <f>SUM(E17:E24)</f>
        <v>6</v>
      </c>
      <c r="F25" s="65">
        <f t="shared" si="0"/>
        <v>4366</v>
      </c>
    </row>
    <row r="26" spans="1:6" x14ac:dyDescent="0.2">
      <c r="A26" s="54" t="s">
        <v>79</v>
      </c>
      <c r="B26" s="66" t="s">
        <v>54</v>
      </c>
      <c r="C26" s="56">
        <v>0</v>
      </c>
      <c r="D26" s="56">
        <v>249</v>
      </c>
      <c r="E26" s="56">
        <v>0</v>
      </c>
      <c r="F26" s="58">
        <f t="shared" si="0"/>
        <v>249</v>
      </c>
    </row>
    <row r="27" spans="1:6" x14ac:dyDescent="0.2">
      <c r="A27" s="59"/>
      <c r="B27" s="63" t="s">
        <v>48</v>
      </c>
      <c r="C27" s="61">
        <v>798</v>
      </c>
      <c r="D27" s="61">
        <v>0</v>
      </c>
      <c r="E27" s="61">
        <v>2</v>
      </c>
      <c r="F27" s="62">
        <f t="shared" si="0"/>
        <v>800</v>
      </c>
    </row>
    <row r="28" spans="1:6" x14ac:dyDescent="0.2">
      <c r="A28" s="59"/>
      <c r="B28" s="63" t="s">
        <v>26</v>
      </c>
      <c r="C28" s="61">
        <v>0</v>
      </c>
      <c r="D28" s="61">
        <v>0</v>
      </c>
      <c r="E28" s="61">
        <v>606</v>
      </c>
      <c r="F28" s="62">
        <f t="shared" si="0"/>
        <v>606</v>
      </c>
    </row>
    <row r="29" spans="1:6" x14ac:dyDescent="0.2">
      <c r="A29" s="59"/>
      <c r="B29" s="63" t="s">
        <v>27</v>
      </c>
      <c r="C29" s="61">
        <v>44</v>
      </c>
      <c r="D29" s="61">
        <v>0</v>
      </c>
      <c r="E29" s="61">
        <v>0</v>
      </c>
      <c r="F29" s="64">
        <f t="shared" si="0"/>
        <v>44</v>
      </c>
    </row>
    <row r="30" spans="1:6" x14ac:dyDescent="0.2">
      <c r="A30" s="67" t="s">
        <v>80</v>
      </c>
      <c r="B30" s="68"/>
      <c r="C30" s="69">
        <f>SUM(C26:C29)</f>
        <v>842</v>
      </c>
      <c r="D30" s="69">
        <f>SUM(D26:D29)</f>
        <v>249</v>
      </c>
      <c r="E30" s="69">
        <f>SUM(E26:E29)</f>
        <v>608</v>
      </c>
      <c r="F30" s="65">
        <f t="shared" si="0"/>
        <v>1699</v>
      </c>
    </row>
    <row r="31" spans="1:6" x14ac:dyDescent="0.2">
      <c r="A31" s="54" t="s">
        <v>81</v>
      </c>
      <c r="B31" s="55" t="s">
        <v>5</v>
      </c>
      <c r="C31" s="56">
        <v>2</v>
      </c>
      <c r="D31" s="56">
        <v>31</v>
      </c>
      <c r="E31" s="56">
        <v>0</v>
      </c>
      <c r="F31" s="58">
        <f t="shared" si="0"/>
        <v>33</v>
      </c>
    </row>
    <row r="32" spans="1:6" x14ac:dyDescent="0.2">
      <c r="A32" s="59"/>
      <c r="B32" s="63" t="s">
        <v>28</v>
      </c>
      <c r="C32" s="61">
        <v>342</v>
      </c>
      <c r="D32" s="61">
        <v>0</v>
      </c>
      <c r="E32" s="61">
        <v>0</v>
      </c>
      <c r="F32" s="62">
        <f t="shared" si="0"/>
        <v>342</v>
      </c>
    </row>
    <row r="33" spans="1:6" x14ac:dyDescent="0.2">
      <c r="A33" s="59"/>
      <c r="B33" s="63" t="s">
        <v>43</v>
      </c>
      <c r="C33" s="61">
        <v>160</v>
      </c>
      <c r="D33" s="61">
        <v>0</v>
      </c>
      <c r="E33" s="61">
        <v>3</v>
      </c>
      <c r="F33" s="62">
        <f t="shared" si="0"/>
        <v>163</v>
      </c>
    </row>
    <row r="34" spans="1:6" x14ac:dyDescent="0.2">
      <c r="A34" s="59"/>
      <c r="B34" s="63" t="s">
        <v>29</v>
      </c>
      <c r="C34" s="61">
        <v>909</v>
      </c>
      <c r="D34" s="61">
        <v>0</v>
      </c>
      <c r="E34" s="61">
        <v>5</v>
      </c>
      <c r="F34" s="62">
        <f t="shared" si="0"/>
        <v>914</v>
      </c>
    </row>
    <row r="35" spans="1:6" x14ac:dyDescent="0.2">
      <c r="A35" s="59"/>
      <c r="B35" s="63" t="s">
        <v>6</v>
      </c>
      <c r="C35" s="61">
        <v>0</v>
      </c>
      <c r="D35" s="61">
        <v>118</v>
      </c>
      <c r="E35" s="61">
        <v>0</v>
      </c>
      <c r="F35" s="62">
        <f t="shared" si="0"/>
        <v>118</v>
      </c>
    </row>
    <row r="36" spans="1:6" x14ac:dyDescent="0.2">
      <c r="A36" s="59"/>
      <c r="B36" s="63" t="s">
        <v>45</v>
      </c>
      <c r="C36" s="61">
        <v>510</v>
      </c>
      <c r="D36" s="61">
        <v>0</v>
      </c>
      <c r="E36" s="61">
        <v>0</v>
      </c>
      <c r="F36" s="62">
        <f t="shared" si="0"/>
        <v>510</v>
      </c>
    </row>
    <row r="37" spans="1:6" x14ac:dyDescent="0.2">
      <c r="A37" s="59"/>
      <c r="B37" s="63" t="s">
        <v>30</v>
      </c>
      <c r="C37" s="61">
        <v>1205</v>
      </c>
      <c r="D37" s="61">
        <v>0</v>
      </c>
      <c r="E37" s="61">
        <v>1</v>
      </c>
      <c r="F37" s="62">
        <f t="shared" si="0"/>
        <v>1206</v>
      </c>
    </row>
    <row r="38" spans="1:6" x14ac:dyDescent="0.2">
      <c r="A38" s="59"/>
      <c r="B38" s="63" t="s">
        <v>46</v>
      </c>
      <c r="C38" s="61">
        <v>161</v>
      </c>
      <c r="D38" s="61">
        <v>0</v>
      </c>
      <c r="E38" s="61">
        <v>1</v>
      </c>
      <c r="F38" s="62">
        <f t="shared" si="0"/>
        <v>162</v>
      </c>
    </row>
    <row r="39" spans="1:6" x14ac:dyDescent="0.2">
      <c r="A39" s="59"/>
      <c r="B39" s="63" t="s">
        <v>36</v>
      </c>
      <c r="C39" s="61">
        <v>991</v>
      </c>
      <c r="D39" s="61">
        <v>0</v>
      </c>
      <c r="E39" s="61">
        <v>3</v>
      </c>
      <c r="F39" s="64">
        <f t="shared" si="0"/>
        <v>994</v>
      </c>
    </row>
    <row r="40" spans="1:6" x14ac:dyDescent="0.2">
      <c r="A40" s="54" t="s">
        <v>82</v>
      </c>
      <c r="B40" s="55"/>
      <c r="C40" s="56">
        <f>SUM(C31:C39)</f>
        <v>4280</v>
      </c>
      <c r="D40" s="56">
        <f>SUM(D31:D39)</f>
        <v>149</v>
      </c>
      <c r="E40" s="56">
        <f>SUM(E31:E39)</f>
        <v>13</v>
      </c>
      <c r="F40" s="65">
        <f t="shared" si="0"/>
        <v>4442</v>
      </c>
    </row>
    <row r="41" spans="1:6" x14ac:dyDescent="0.2">
      <c r="A41" s="54" t="s">
        <v>83</v>
      </c>
      <c r="B41" s="55" t="s">
        <v>17</v>
      </c>
      <c r="C41" s="56">
        <v>409</v>
      </c>
      <c r="D41" s="56">
        <v>52</v>
      </c>
      <c r="E41" s="56">
        <v>0</v>
      </c>
      <c r="F41" s="58">
        <f t="shared" ref="F41:F66" si="1">SUM(C41:E41)</f>
        <v>461</v>
      </c>
    </row>
    <row r="42" spans="1:6" x14ac:dyDescent="0.2">
      <c r="A42" s="59"/>
      <c r="B42" s="63" t="s">
        <v>31</v>
      </c>
      <c r="C42" s="61">
        <v>525</v>
      </c>
      <c r="D42" s="61">
        <v>0</v>
      </c>
      <c r="E42" s="61">
        <v>0</v>
      </c>
      <c r="F42" s="62">
        <f t="shared" si="1"/>
        <v>525</v>
      </c>
    </row>
    <row r="43" spans="1:6" x14ac:dyDescent="0.2">
      <c r="A43" s="59"/>
      <c r="B43" s="63" t="s">
        <v>9</v>
      </c>
      <c r="C43" s="61">
        <v>0</v>
      </c>
      <c r="D43" s="61">
        <v>15</v>
      </c>
      <c r="E43" s="61">
        <v>0</v>
      </c>
      <c r="F43" s="62">
        <f t="shared" si="1"/>
        <v>15</v>
      </c>
    </row>
    <row r="44" spans="1:6" x14ac:dyDescent="0.2">
      <c r="A44" s="59"/>
      <c r="B44" s="63" t="s">
        <v>14</v>
      </c>
      <c r="C44" s="61">
        <v>279</v>
      </c>
      <c r="D44" s="61">
        <v>56</v>
      </c>
      <c r="E44" s="61">
        <v>0</v>
      </c>
      <c r="F44" s="62">
        <f t="shared" si="1"/>
        <v>335</v>
      </c>
    </row>
    <row r="45" spans="1:6" x14ac:dyDescent="0.2">
      <c r="A45" s="59"/>
      <c r="B45" s="63" t="s">
        <v>16</v>
      </c>
      <c r="C45" s="61">
        <v>197</v>
      </c>
      <c r="D45" s="61">
        <v>55</v>
      </c>
      <c r="E45" s="61">
        <v>0</v>
      </c>
      <c r="F45" s="64">
        <f t="shared" si="1"/>
        <v>252</v>
      </c>
    </row>
    <row r="46" spans="1:6" x14ac:dyDescent="0.2">
      <c r="A46" s="100" t="s">
        <v>84</v>
      </c>
      <c r="B46" s="71"/>
      <c r="C46" s="72">
        <f>SUM(C41:C45)</f>
        <v>1410</v>
      </c>
      <c r="D46" s="72">
        <f>SUM(D41:D45)</f>
        <v>178</v>
      </c>
      <c r="E46" s="72">
        <f>SUM(E41:E45)</f>
        <v>0</v>
      </c>
      <c r="F46" s="81">
        <f t="shared" si="1"/>
        <v>1588</v>
      </c>
    </row>
    <row r="47" spans="1:6" x14ac:dyDescent="0.2">
      <c r="A47" s="74" t="s">
        <v>86</v>
      </c>
      <c r="B47" s="75" t="s">
        <v>44</v>
      </c>
      <c r="C47" s="76">
        <v>93</v>
      </c>
      <c r="D47" s="76">
        <v>0</v>
      </c>
      <c r="E47" s="76">
        <v>0</v>
      </c>
      <c r="F47" s="77">
        <f t="shared" si="1"/>
        <v>93</v>
      </c>
    </row>
    <row r="48" spans="1:6" x14ac:dyDescent="0.2">
      <c r="A48" s="59"/>
      <c r="B48" s="63" t="s">
        <v>11</v>
      </c>
      <c r="C48" s="61">
        <v>1046</v>
      </c>
      <c r="D48" s="61">
        <v>23</v>
      </c>
      <c r="E48" s="61">
        <v>1</v>
      </c>
      <c r="F48" s="62">
        <f t="shared" si="1"/>
        <v>1070</v>
      </c>
    </row>
    <row r="49" spans="1:6" x14ac:dyDescent="0.2">
      <c r="A49" s="59"/>
      <c r="B49" s="63" t="s">
        <v>24</v>
      </c>
      <c r="C49" s="61">
        <v>310</v>
      </c>
      <c r="D49" s="61">
        <v>0</v>
      </c>
      <c r="E49" s="61">
        <v>1</v>
      </c>
      <c r="F49" s="62">
        <f t="shared" si="1"/>
        <v>311</v>
      </c>
    </row>
    <row r="50" spans="1:6" x14ac:dyDescent="0.2">
      <c r="A50" s="59"/>
      <c r="B50" s="63" t="s">
        <v>4</v>
      </c>
      <c r="C50" s="61">
        <v>267</v>
      </c>
      <c r="D50" s="61">
        <v>83</v>
      </c>
      <c r="E50" s="61">
        <v>0</v>
      </c>
      <c r="F50" s="62">
        <f t="shared" si="1"/>
        <v>350</v>
      </c>
    </row>
    <row r="51" spans="1:6" x14ac:dyDescent="0.2">
      <c r="A51" s="59"/>
      <c r="B51" s="63" t="s">
        <v>1</v>
      </c>
      <c r="C51" s="61">
        <v>53</v>
      </c>
      <c r="D51" s="61">
        <v>29</v>
      </c>
      <c r="E51" s="61">
        <v>0</v>
      </c>
      <c r="F51" s="62">
        <f t="shared" si="1"/>
        <v>82</v>
      </c>
    </row>
    <row r="52" spans="1:6" x14ac:dyDescent="0.2">
      <c r="A52" s="59"/>
      <c r="B52" s="63" t="s">
        <v>2</v>
      </c>
      <c r="C52" s="61">
        <v>295</v>
      </c>
      <c r="D52" s="61">
        <v>18</v>
      </c>
      <c r="E52" s="61">
        <v>0</v>
      </c>
      <c r="F52" s="62">
        <f t="shared" si="1"/>
        <v>313</v>
      </c>
    </row>
    <row r="53" spans="1:6" x14ac:dyDescent="0.2">
      <c r="A53" s="59"/>
      <c r="B53" s="63" t="s">
        <v>7</v>
      </c>
      <c r="C53" s="61">
        <v>202</v>
      </c>
      <c r="D53" s="61">
        <v>22</v>
      </c>
      <c r="E53" s="61">
        <v>0</v>
      </c>
      <c r="F53" s="62">
        <f t="shared" si="1"/>
        <v>224</v>
      </c>
    </row>
    <row r="54" spans="1:6" x14ac:dyDescent="0.2">
      <c r="A54" s="59"/>
      <c r="B54" s="63" t="s">
        <v>49</v>
      </c>
      <c r="C54" s="61">
        <v>132</v>
      </c>
      <c r="D54" s="61">
        <v>0</v>
      </c>
      <c r="E54" s="61">
        <v>0</v>
      </c>
      <c r="F54" s="62">
        <f t="shared" si="1"/>
        <v>132</v>
      </c>
    </row>
    <row r="55" spans="1:6" x14ac:dyDescent="0.2">
      <c r="A55" s="59"/>
      <c r="B55" s="63" t="s">
        <v>39</v>
      </c>
      <c r="C55" s="61">
        <v>65</v>
      </c>
      <c r="D55" s="61">
        <v>0</v>
      </c>
      <c r="E55" s="61">
        <v>0</v>
      </c>
      <c r="F55" s="62">
        <f t="shared" si="1"/>
        <v>65</v>
      </c>
    </row>
    <row r="56" spans="1:6" x14ac:dyDescent="0.2">
      <c r="A56" s="59"/>
      <c r="B56" s="63" t="s">
        <v>15</v>
      </c>
      <c r="C56" s="61">
        <v>216</v>
      </c>
      <c r="D56" s="61">
        <v>45</v>
      </c>
      <c r="E56" s="61">
        <v>0</v>
      </c>
      <c r="F56" s="62">
        <f t="shared" si="1"/>
        <v>261</v>
      </c>
    </row>
    <row r="57" spans="1:6" x14ac:dyDescent="0.2">
      <c r="A57" s="59"/>
      <c r="B57" s="63" t="s">
        <v>40</v>
      </c>
      <c r="C57" s="61">
        <v>68</v>
      </c>
      <c r="D57" s="61">
        <v>0</v>
      </c>
      <c r="E57" s="61">
        <v>0</v>
      </c>
      <c r="F57" s="64">
        <f t="shared" si="1"/>
        <v>68</v>
      </c>
    </row>
    <row r="58" spans="1:6" s="51" customFormat="1" x14ac:dyDescent="0.2">
      <c r="A58" s="54" t="s">
        <v>85</v>
      </c>
      <c r="B58" s="55" t="s">
        <v>33</v>
      </c>
      <c r="C58" s="56">
        <v>711</v>
      </c>
      <c r="D58" s="56">
        <v>0</v>
      </c>
      <c r="E58" s="56">
        <v>2</v>
      </c>
      <c r="F58" s="57">
        <f t="shared" si="1"/>
        <v>713</v>
      </c>
    </row>
    <row r="59" spans="1:6" x14ac:dyDescent="0.2">
      <c r="A59" s="54" t="s">
        <v>87</v>
      </c>
      <c r="B59" s="55"/>
      <c r="C59" s="56">
        <f>SUM(C47:C57)</f>
        <v>2747</v>
      </c>
      <c r="D59" s="56">
        <f>SUM(D47:D57)</f>
        <v>220</v>
      </c>
      <c r="E59" s="56">
        <f>SUM(E47:E57)</f>
        <v>2</v>
      </c>
      <c r="F59" s="65">
        <f t="shared" si="1"/>
        <v>2969</v>
      </c>
    </row>
    <row r="60" spans="1:6" x14ac:dyDescent="0.2">
      <c r="A60" s="54" t="s">
        <v>88</v>
      </c>
      <c r="B60" s="55" t="s">
        <v>18</v>
      </c>
      <c r="C60" s="56">
        <v>1012</v>
      </c>
      <c r="D60" s="56">
        <v>75</v>
      </c>
      <c r="E60" s="56">
        <v>2</v>
      </c>
      <c r="F60" s="58">
        <f t="shared" si="1"/>
        <v>1089</v>
      </c>
    </row>
    <row r="61" spans="1:6" x14ac:dyDescent="0.2">
      <c r="A61" s="59"/>
      <c r="B61" s="63" t="s">
        <v>10</v>
      </c>
      <c r="C61" s="61">
        <v>146</v>
      </c>
      <c r="D61" s="61">
        <v>25</v>
      </c>
      <c r="E61" s="61">
        <v>0</v>
      </c>
      <c r="F61" s="62">
        <f t="shared" si="1"/>
        <v>171</v>
      </c>
    </row>
    <row r="62" spans="1:6" x14ac:dyDescent="0.2">
      <c r="A62" s="59"/>
      <c r="B62" s="63" t="s">
        <v>12</v>
      </c>
      <c r="C62" s="61">
        <v>575</v>
      </c>
      <c r="D62" s="61">
        <v>47</v>
      </c>
      <c r="E62" s="61">
        <v>1</v>
      </c>
      <c r="F62" s="62">
        <f t="shared" si="1"/>
        <v>623</v>
      </c>
    </row>
    <row r="63" spans="1:6" x14ac:dyDescent="0.2">
      <c r="A63" s="59"/>
      <c r="B63" s="63" t="s">
        <v>32</v>
      </c>
      <c r="C63" s="61">
        <v>29</v>
      </c>
      <c r="D63" s="61">
        <v>0</v>
      </c>
      <c r="E63" s="61">
        <v>1</v>
      </c>
      <c r="F63" s="62">
        <f t="shared" si="1"/>
        <v>30</v>
      </c>
    </row>
    <row r="64" spans="1:6" x14ac:dyDescent="0.2">
      <c r="A64" s="59"/>
      <c r="B64" s="63" t="s">
        <v>13</v>
      </c>
      <c r="C64" s="61">
        <v>219</v>
      </c>
      <c r="D64" s="61">
        <v>54</v>
      </c>
      <c r="E64" s="61">
        <v>2</v>
      </c>
      <c r="F64" s="62">
        <f t="shared" si="1"/>
        <v>275</v>
      </c>
    </row>
    <row r="65" spans="1:6" x14ac:dyDescent="0.2">
      <c r="A65" s="59"/>
      <c r="B65" s="63" t="s">
        <v>37</v>
      </c>
      <c r="C65" s="61">
        <v>51</v>
      </c>
      <c r="D65" s="61">
        <v>0</v>
      </c>
      <c r="E65" s="61">
        <v>1</v>
      </c>
      <c r="F65" s="64">
        <f t="shared" si="1"/>
        <v>52</v>
      </c>
    </row>
    <row r="66" spans="1:6" x14ac:dyDescent="0.2">
      <c r="A66" s="54" t="s">
        <v>89</v>
      </c>
      <c r="B66" s="55"/>
      <c r="C66" s="56">
        <f>SUM(C60:C65)</f>
        <v>2032</v>
      </c>
      <c r="D66" s="56">
        <f>SUM(D60:D65)</f>
        <v>201</v>
      </c>
      <c r="E66" s="56">
        <f>SUM(E60:E65)</f>
        <v>7</v>
      </c>
      <c r="F66" s="65">
        <f t="shared" si="1"/>
        <v>2240</v>
      </c>
    </row>
    <row r="67" spans="1:6" s="51" customFormat="1" x14ac:dyDescent="0.2">
      <c r="A67" s="78"/>
      <c r="B67" s="55"/>
      <c r="C67" s="56"/>
      <c r="D67" s="56"/>
      <c r="E67" s="56"/>
      <c r="F67" s="79"/>
    </row>
    <row r="68" spans="1:6" x14ac:dyDescent="0.2">
      <c r="A68" s="112" t="s">
        <v>50</v>
      </c>
      <c r="B68" s="71"/>
      <c r="C68" s="72">
        <f>C9+C58+C66+C46+C40+C30+C25+C59+C16</f>
        <v>17975</v>
      </c>
      <c r="D68" s="72">
        <f>D9+D58+D66+D46+D40+D30+D25+D59+D16</f>
        <v>1221</v>
      </c>
      <c r="E68" s="72">
        <f>E9+E58+E66+E46+E40+E30+E25+E59+E16</f>
        <v>689</v>
      </c>
      <c r="F68" s="81">
        <f>SUM(C68:E68)</f>
        <v>19885</v>
      </c>
    </row>
    <row r="69" spans="1:6" x14ac:dyDescent="0.2">
      <c r="C69" s="113"/>
    </row>
    <row r="70" spans="1:6" x14ac:dyDescent="0.2">
      <c r="A70" s="52" t="s">
        <v>52</v>
      </c>
    </row>
    <row r="71" spans="1:6" x14ac:dyDescent="0.2">
      <c r="A71" s="52" t="s">
        <v>74</v>
      </c>
    </row>
    <row r="72" spans="1:6" x14ac:dyDescent="0.2">
      <c r="A72" s="52" t="s">
        <v>53</v>
      </c>
    </row>
    <row r="73" spans="1:6" x14ac:dyDescent="0.2">
      <c r="A73" s="52" t="s">
        <v>90</v>
      </c>
    </row>
    <row r="74" spans="1:6" x14ac:dyDescent="0.2">
      <c r="A74" s="52" t="s">
        <v>91</v>
      </c>
    </row>
    <row r="75" spans="1:6" x14ac:dyDescent="0.2">
      <c r="A75" s="52" t="s">
        <v>65</v>
      </c>
    </row>
  </sheetData>
  <mergeCells count="1">
    <mergeCell ref="A4:F6"/>
  </mergeCells>
  <phoneticPr fontId="4" type="noConversion"/>
  <pageMargins left="0.2" right="0.2" top="0.75" bottom="0.75" header="0.3" footer="0.3"/>
  <pageSetup scale="88" fitToHeight="0" orientation="portrait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3"/>
  <sheetViews>
    <sheetView showGridLines="0" workbookViewId="0">
      <selection activeCell="D87" sqref="D87"/>
    </sheetView>
  </sheetViews>
  <sheetFormatPr defaultRowHeight="14.1" customHeight="1" x14ac:dyDescent="0.2"/>
  <cols>
    <col min="1" max="1" width="20.7109375" style="114" customWidth="1"/>
    <col min="2" max="3" width="35.7109375" style="114" customWidth="1"/>
    <col min="4" max="7" width="12.7109375" style="115" customWidth="1"/>
    <col min="8" max="8" width="13.7109375" style="115" bestFit="1" customWidth="1"/>
    <col min="9" max="16384" width="9.140625" style="114"/>
  </cols>
  <sheetData>
    <row r="1" spans="1:17" ht="14.1" customHeight="1" x14ac:dyDescent="0.2">
      <c r="A1" s="28" t="s">
        <v>67</v>
      </c>
      <c r="H1" s="116">
        <v>42745</v>
      </c>
    </row>
    <row r="2" spans="1:17" ht="14.1" customHeight="1" x14ac:dyDescent="0.2">
      <c r="A2" s="28" t="s">
        <v>237</v>
      </c>
    </row>
    <row r="3" spans="1:17" ht="11.25" customHeight="1" x14ac:dyDescent="0.2">
      <c r="A3" s="28"/>
    </row>
    <row r="4" spans="1:17" s="117" customFormat="1" ht="14.1" customHeight="1" x14ac:dyDescent="0.2">
      <c r="A4" s="139" t="s">
        <v>264</v>
      </c>
      <c r="B4" s="140"/>
      <c r="C4" s="140"/>
      <c r="D4" s="140"/>
      <c r="E4" s="140"/>
      <c r="F4" s="140"/>
      <c r="G4" s="140"/>
      <c r="H4" s="140"/>
    </row>
    <row r="5" spans="1:17" s="117" customFormat="1" ht="14.1" customHeight="1" x14ac:dyDescent="0.2">
      <c r="A5" s="140"/>
      <c r="B5" s="140"/>
      <c r="C5" s="140"/>
      <c r="D5" s="140"/>
      <c r="E5" s="140"/>
      <c r="F5" s="140"/>
      <c r="G5" s="140"/>
      <c r="H5" s="140"/>
    </row>
    <row r="6" spans="1:17" ht="14.1" customHeight="1" x14ac:dyDescent="0.2">
      <c r="A6" s="140"/>
      <c r="B6" s="140"/>
      <c r="C6" s="140"/>
      <c r="D6" s="140"/>
      <c r="E6" s="140"/>
      <c r="F6" s="140"/>
      <c r="G6" s="140"/>
      <c r="H6" s="140"/>
    </row>
    <row r="7" spans="1:17" ht="10.5" customHeight="1" x14ac:dyDescent="0.2">
      <c r="A7" s="119"/>
      <c r="B7" s="119"/>
      <c r="C7" s="119"/>
      <c r="D7" s="31"/>
      <c r="E7" s="31"/>
      <c r="F7" s="31"/>
      <c r="G7" s="31"/>
      <c r="H7" s="31"/>
    </row>
    <row r="8" spans="1:17" s="118" customFormat="1" ht="14.1" customHeight="1" x14ac:dyDescent="0.2">
      <c r="A8" s="141"/>
      <c r="B8" s="142"/>
      <c r="C8" s="142"/>
      <c r="D8" s="145" t="s">
        <v>95</v>
      </c>
      <c r="E8" s="145"/>
      <c r="F8" s="145"/>
      <c r="G8" s="145"/>
      <c r="H8" s="146" t="s">
        <v>96</v>
      </c>
    </row>
    <row r="9" spans="1:17" s="118" customFormat="1" ht="14.1" customHeight="1" x14ac:dyDescent="0.2">
      <c r="A9" s="143"/>
      <c r="B9" s="144"/>
      <c r="C9" s="144"/>
      <c r="D9" s="148" t="s">
        <v>257</v>
      </c>
      <c r="E9" s="148"/>
      <c r="F9" s="148"/>
      <c r="G9" s="148"/>
      <c r="H9" s="147"/>
    </row>
    <row r="10" spans="1:17" s="118" customFormat="1" ht="14.1" customHeight="1" x14ac:dyDescent="0.2">
      <c r="A10" s="128" t="s">
        <v>97</v>
      </c>
      <c r="B10" s="121" t="s">
        <v>98</v>
      </c>
      <c r="C10" s="121" t="s">
        <v>99</v>
      </c>
      <c r="D10" s="122" t="s">
        <v>100</v>
      </c>
      <c r="E10" s="122" t="s">
        <v>101</v>
      </c>
      <c r="F10" s="122" t="s">
        <v>102</v>
      </c>
      <c r="G10" s="122" t="s">
        <v>243</v>
      </c>
      <c r="H10" s="147"/>
      <c r="J10" s="120"/>
    </row>
    <row r="11" spans="1:17" s="118" customFormat="1" ht="14.1" customHeight="1" x14ac:dyDescent="0.2">
      <c r="A11" s="136" t="s">
        <v>75</v>
      </c>
      <c r="B11" s="137" t="s">
        <v>104</v>
      </c>
      <c r="C11" s="123" t="s">
        <v>105</v>
      </c>
      <c r="D11" s="124">
        <v>119</v>
      </c>
      <c r="E11" s="124"/>
      <c r="F11" s="124"/>
      <c r="G11" s="124"/>
      <c r="H11" s="129">
        <f t="shared" ref="H11:H43" si="0">SUM(D11:G11)</f>
        <v>119</v>
      </c>
      <c r="J11" s="120"/>
    </row>
    <row r="12" spans="1:17" s="118" customFormat="1" ht="14.1" customHeight="1" x14ac:dyDescent="0.2">
      <c r="A12" s="136"/>
      <c r="B12" s="137"/>
      <c r="C12" s="123" t="s">
        <v>106</v>
      </c>
      <c r="D12" s="124">
        <v>122</v>
      </c>
      <c r="E12" s="124"/>
      <c r="F12" s="124"/>
      <c r="G12" s="124"/>
      <c r="H12" s="129">
        <f t="shared" si="0"/>
        <v>122</v>
      </c>
      <c r="Q12" s="120"/>
    </row>
    <row r="13" spans="1:17" s="118" customFormat="1" ht="14.1" customHeight="1" x14ac:dyDescent="0.2">
      <c r="A13" s="136"/>
      <c r="B13" s="137"/>
      <c r="C13" s="123" t="s">
        <v>107</v>
      </c>
      <c r="D13" s="124">
        <v>2</v>
      </c>
      <c r="E13" s="124"/>
      <c r="F13" s="124"/>
      <c r="G13" s="124"/>
      <c r="H13" s="129">
        <f t="shared" si="0"/>
        <v>2</v>
      </c>
    </row>
    <row r="14" spans="1:17" s="118" customFormat="1" ht="14.1" customHeight="1" x14ac:dyDescent="0.2">
      <c r="A14" s="136"/>
      <c r="B14" s="123" t="s">
        <v>0</v>
      </c>
      <c r="C14" s="123" t="s">
        <v>108</v>
      </c>
      <c r="D14" s="124"/>
      <c r="E14" s="124"/>
      <c r="F14" s="124">
        <v>45</v>
      </c>
      <c r="G14" s="124"/>
      <c r="H14" s="129">
        <f t="shared" si="0"/>
        <v>45</v>
      </c>
      <c r="K14" s="120"/>
    </row>
    <row r="15" spans="1:17" s="118" customFormat="1" ht="14.1" customHeight="1" x14ac:dyDescent="0.2">
      <c r="A15" s="136"/>
      <c r="B15" s="137" t="s">
        <v>109</v>
      </c>
      <c r="C15" s="123" t="s">
        <v>110</v>
      </c>
      <c r="D15" s="124">
        <v>170</v>
      </c>
      <c r="E15" s="124"/>
      <c r="F15" s="124"/>
      <c r="G15" s="124"/>
      <c r="H15" s="129">
        <f t="shared" si="0"/>
        <v>170</v>
      </c>
      <c r="L15" s="120"/>
    </row>
    <row r="16" spans="1:17" s="118" customFormat="1" ht="14.1" customHeight="1" x14ac:dyDescent="0.2">
      <c r="A16" s="136"/>
      <c r="B16" s="137"/>
      <c r="C16" s="123" t="s">
        <v>111</v>
      </c>
      <c r="D16" s="124">
        <v>374</v>
      </c>
      <c r="E16" s="124"/>
      <c r="F16" s="124"/>
      <c r="G16" s="124"/>
      <c r="H16" s="129">
        <f t="shared" si="0"/>
        <v>374</v>
      </c>
    </row>
    <row r="17" spans="1:8" s="118" customFormat="1" ht="14.1" customHeight="1" x14ac:dyDescent="0.2">
      <c r="A17" s="136"/>
      <c r="B17" s="123" t="s">
        <v>112</v>
      </c>
      <c r="C17" s="123" t="s">
        <v>113</v>
      </c>
      <c r="D17" s="124">
        <v>409</v>
      </c>
      <c r="E17" s="124"/>
      <c r="F17" s="124"/>
      <c r="G17" s="124"/>
      <c r="H17" s="129">
        <f t="shared" si="0"/>
        <v>409</v>
      </c>
    </row>
    <row r="18" spans="1:8" s="118" customFormat="1" ht="14.1" customHeight="1" x14ac:dyDescent="0.2">
      <c r="A18" s="136"/>
      <c r="B18" s="123" t="s">
        <v>114</v>
      </c>
      <c r="C18" s="123" t="s">
        <v>23</v>
      </c>
      <c r="D18" s="124">
        <v>145</v>
      </c>
      <c r="E18" s="124"/>
      <c r="F18" s="124"/>
      <c r="G18" s="124"/>
      <c r="H18" s="129">
        <f t="shared" si="0"/>
        <v>145</v>
      </c>
    </row>
    <row r="19" spans="1:8" s="118" customFormat="1" ht="14.1" customHeight="1" x14ac:dyDescent="0.2">
      <c r="A19" s="136"/>
      <c r="B19" s="137" t="s">
        <v>115</v>
      </c>
      <c r="C19" s="123" t="s">
        <v>234</v>
      </c>
      <c r="D19" s="124"/>
      <c r="E19" s="124">
        <v>15</v>
      </c>
      <c r="F19" s="124"/>
      <c r="G19" s="124"/>
      <c r="H19" s="129">
        <f t="shared" si="0"/>
        <v>15</v>
      </c>
    </row>
    <row r="20" spans="1:8" s="118" customFormat="1" ht="14.1" customHeight="1" x14ac:dyDescent="0.2">
      <c r="A20" s="136"/>
      <c r="B20" s="137"/>
      <c r="C20" s="123" t="s">
        <v>116</v>
      </c>
      <c r="D20" s="124">
        <v>182</v>
      </c>
      <c r="E20" s="124"/>
      <c r="F20" s="124"/>
      <c r="G20" s="124"/>
      <c r="H20" s="129">
        <f t="shared" si="0"/>
        <v>182</v>
      </c>
    </row>
    <row r="21" spans="1:8" s="118" customFormat="1" ht="14.1" customHeight="1" x14ac:dyDescent="0.2">
      <c r="A21" s="136"/>
      <c r="B21" s="137"/>
      <c r="C21" s="123" t="s">
        <v>117</v>
      </c>
      <c r="D21" s="124">
        <v>479</v>
      </c>
      <c r="E21" s="124"/>
      <c r="F21" s="124"/>
      <c r="G21" s="124"/>
      <c r="H21" s="129">
        <f t="shared" si="0"/>
        <v>479</v>
      </c>
    </row>
    <row r="22" spans="1:8" s="118" customFormat="1" ht="14.1" customHeight="1" x14ac:dyDescent="0.2">
      <c r="A22" s="136"/>
      <c r="B22" s="138" t="s">
        <v>118</v>
      </c>
      <c r="C22" s="138"/>
      <c r="D22" s="125">
        <f>SUM(D11:D21)</f>
        <v>2002</v>
      </c>
      <c r="E22" s="125">
        <f t="shared" ref="E22:G22" si="1">SUM(E11:E21)</f>
        <v>15</v>
      </c>
      <c r="F22" s="125">
        <f t="shared" si="1"/>
        <v>45</v>
      </c>
      <c r="G22" s="125">
        <f t="shared" si="1"/>
        <v>0</v>
      </c>
      <c r="H22" s="130">
        <f>SUM(D22:G22)</f>
        <v>2062</v>
      </c>
    </row>
    <row r="23" spans="1:8" s="118" customFormat="1" ht="14.1" customHeight="1" x14ac:dyDescent="0.2">
      <c r="A23" s="149" t="s">
        <v>77</v>
      </c>
      <c r="B23" s="137" t="s">
        <v>120</v>
      </c>
      <c r="C23" s="123"/>
      <c r="D23" s="124"/>
      <c r="E23" s="124">
        <v>1</v>
      </c>
      <c r="F23" s="124"/>
      <c r="G23" s="124"/>
      <c r="H23" s="129">
        <f t="shared" si="0"/>
        <v>1</v>
      </c>
    </row>
    <row r="24" spans="1:8" s="118" customFormat="1" ht="14.1" customHeight="1" x14ac:dyDescent="0.2">
      <c r="A24" s="150"/>
      <c r="B24" s="137"/>
      <c r="C24" s="123" t="s">
        <v>121</v>
      </c>
      <c r="D24" s="126">
        <v>945</v>
      </c>
      <c r="E24" s="126"/>
      <c r="F24" s="126"/>
      <c r="G24" s="126"/>
      <c r="H24" s="129">
        <f t="shared" si="0"/>
        <v>945</v>
      </c>
    </row>
    <row r="25" spans="1:8" s="118" customFormat="1" ht="14.1" customHeight="1" x14ac:dyDescent="0.2">
      <c r="A25" s="150"/>
      <c r="B25" s="137"/>
      <c r="C25" s="123" t="s">
        <v>122</v>
      </c>
      <c r="D25" s="124">
        <v>814</v>
      </c>
      <c r="E25" s="124"/>
      <c r="F25" s="124"/>
      <c r="G25" s="124"/>
      <c r="H25" s="129">
        <f t="shared" si="0"/>
        <v>814</v>
      </c>
    </row>
    <row r="26" spans="1:8" s="118" customFormat="1" ht="14.1" customHeight="1" x14ac:dyDescent="0.2">
      <c r="A26" s="150"/>
      <c r="B26" s="137"/>
      <c r="C26" s="123" t="s">
        <v>124</v>
      </c>
      <c r="D26" s="124">
        <v>584</v>
      </c>
      <c r="E26" s="124"/>
      <c r="F26" s="124"/>
      <c r="G26" s="124"/>
      <c r="H26" s="129">
        <f t="shared" si="0"/>
        <v>584</v>
      </c>
    </row>
    <row r="27" spans="1:8" s="118" customFormat="1" ht="14.1" customHeight="1" x14ac:dyDescent="0.2">
      <c r="A27" s="150"/>
      <c r="B27" s="137"/>
      <c r="C27" s="123" t="s">
        <v>125</v>
      </c>
      <c r="D27" s="124">
        <v>378</v>
      </c>
      <c r="E27" s="124"/>
      <c r="F27" s="124"/>
      <c r="G27" s="124"/>
      <c r="H27" s="129">
        <f t="shared" si="0"/>
        <v>378</v>
      </c>
    </row>
    <row r="28" spans="1:8" s="118" customFormat="1" ht="14.1" customHeight="1" x14ac:dyDescent="0.2">
      <c r="A28" s="150"/>
      <c r="B28" s="137"/>
      <c r="C28" s="123" t="s">
        <v>126</v>
      </c>
      <c r="D28" s="124">
        <v>887</v>
      </c>
      <c r="E28" s="124"/>
      <c r="F28" s="124"/>
      <c r="G28" s="124"/>
      <c r="H28" s="129">
        <f t="shared" si="0"/>
        <v>887</v>
      </c>
    </row>
    <row r="29" spans="1:8" s="118" customFormat="1" ht="14.1" customHeight="1" x14ac:dyDescent="0.2">
      <c r="A29" s="150"/>
      <c r="B29" s="137"/>
      <c r="C29" s="123" t="s">
        <v>127</v>
      </c>
      <c r="D29" s="124">
        <v>939</v>
      </c>
      <c r="E29" s="124"/>
      <c r="F29" s="124"/>
      <c r="G29" s="124"/>
      <c r="H29" s="129">
        <f t="shared" si="0"/>
        <v>939</v>
      </c>
    </row>
    <row r="30" spans="1:8" s="118" customFormat="1" ht="14.1" customHeight="1" x14ac:dyDescent="0.2">
      <c r="A30" s="150"/>
      <c r="B30" s="137"/>
      <c r="C30" s="123" t="s">
        <v>128</v>
      </c>
      <c r="D30" s="124">
        <v>245</v>
      </c>
      <c r="E30" s="124"/>
      <c r="F30" s="124"/>
      <c r="G30" s="124"/>
      <c r="H30" s="129">
        <f t="shared" si="0"/>
        <v>245</v>
      </c>
    </row>
    <row r="31" spans="1:8" s="118" customFormat="1" ht="14.1" customHeight="1" x14ac:dyDescent="0.2">
      <c r="A31" s="150"/>
      <c r="B31" s="137"/>
      <c r="C31" s="123" t="s">
        <v>123</v>
      </c>
      <c r="D31" s="124">
        <v>84</v>
      </c>
      <c r="E31" s="124"/>
      <c r="F31" s="124"/>
      <c r="G31" s="124"/>
      <c r="H31" s="129">
        <f t="shared" si="0"/>
        <v>84</v>
      </c>
    </row>
    <row r="32" spans="1:8" s="118" customFormat="1" ht="14.1" customHeight="1" x14ac:dyDescent="0.2">
      <c r="A32" s="150"/>
      <c r="B32" s="137" t="s">
        <v>129</v>
      </c>
      <c r="C32" s="123" t="s">
        <v>131</v>
      </c>
      <c r="D32" s="124"/>
      <c r="E32" s="124"/>
      <c r="F32" s="124">
        <v>6</v>
      </c>
      <c r="G32" s="124"/>
      <c r="H32" s="129">
        <f t="shared" si="0"/>
        <v>6</v>
      </c>
    </row>
    <row r="33" spans="1:8" s="118" customFormat="1" ht="14.1" customHeight="1" x14ac:dyDescent="0.2">
      <c r="A33" s="150"/>
      <c r="B33" s="137"/>
      <c r="C33" s="123" t="s">
        <v>132</v>
      </c>
      <c r="D33" s="124"/>
      <c r="E33" s="124"/>
      <c r="F33" s="124">
        <v>36</v>
      </c>
      <c r="G33" s="124"/>
      <c r="H33" s="129">
        <f t="shared" si="0"/>
        <v>36</v>
      </c>
    </row>
    <row r="34" spans="1:8" s="118" customFormat="1" ht="14.1" customHeight="1" x14ac:dyDescent="0.2">
      <c r="A34" s="151"/>
      <c r="B34" s="138" t="s">
        <v>133</v>
      </c>
      <c r="C34" s="138"/>
      <c r="D34" s="125">
        <f>SUM(D23:D33)</f>
        <v>4876</v>
      </c>
      <c r="E34" s="125">
        <f>SUM(E23:E33)</f>
        <v>1</v>
      </c>
      <c r="F34" s="125">
        <f>SUM(F23:F33)</f>
        <v>42</v>
      </c>
      <c r="G34" s="125">
        <f>SUM(G23:G33)</f>
        <v>0</v>
      </c>
      <c r="H34" s="130">
        <f>SUM(D34:G34)</f>
        <v>4919</v>
      </c>
    </row>
    <row r="35" spans="1:8" s="118" customFormat="1" ht="14.1" customHeight="1" x14ac:dyDescent="0.2">
      <c r="A35" s="152" t="s">
        <v>79</v>
      </c>
      <c r="B35" s="137" t="s">
        <v>135</v>
      </c>
      <c r="C35" s="123" t="s">
        <v>258</v>
      </c>
      <c r="D35" s="124">
        <v>51</v>
      </c>
      <c r="E35" s="124"/>
      <c r="F35" s="124"/>
      <c r="G35" s="124"/>
      <c r="H35" s="129">
        <f t="shared" si="0"/>
        <v>51</v>
      </c>
    </row>
    <row r="36" spans="1:8" s="118" customFormat="1" ht="14.1" customHeight="1" x14ac:dyDescent="0.2">
      <c r="A36" s="153"/>
      <c r="B36" s="137"/>
      <c r="C36" s="123" t="s">
        <v>136</v>
      </c>
      <c r="D36" s="124"/>
      <c r="E36" s="124"/>
      <c r="F36" s="124"/>
      <c r="G36" s="124">
        <v>51</v>
      </c>
      <c r="H36" s="129">
        <v>50</v>
      </c>
    </row>
    <row r="37" spans="1:8" s="118" customFormat="1" ht="14.1" customHeight="1" x14ac:dyDescent="0.2">
      <c r="A37" s="153"/>
      <c r="B37" s="137"/>
      <c r="C37" s="123" t="s">
        <v>137</v>
      </c>
      <c r="D37" s="124"/>
      <c r="E37" s="124"/>
      <c r="F37" s="124">
        <v>116</v>
      </c>
      <c r="G37" s="124"/>
      <c r="H37" s="129">
        <f t="shared" si="0"/>
        <v>116</v>
      </c>
    </row>
    <row r="38" spans="1:8" s="118" customFormat="1" ht="14.1" customHeight="1" x14ac:dyDescent="0.2">
      <c r="A38" s="153"/>
      <c r="B38" s="123" t="s">
        <v>138</v>
      </c>
      <c r="C38" s="123" t="s">
        <v>139</v>
      </c>
      <c r="D38" s="124">
        <v>127</v>
      </c>
      <c r="E38" s="124"/>
      <c r="F38" s="124"/>
      <c r="G38" s="124"/>
      <c r="H38" s="129">
        <f t="shared" si="0"/>
        <v>127</v>
      </c>
    </row>
    <row r="39" spans="1:8" s="118" customFormat="1" ht="14.1" customHeight="1" x14ac:dyDescent="0.2">
      <c r="A39" s="153"/>
      <c r="B39" s="123" t="s">
        <v>48</v>
      </c>
      <c r="C39" s="123" t="s">
        <v>48</v>
      </c>
      <c r="D39" s="124">
        <v>699</v>
      </c>
      <c r="E39" s="124"/>
      <c r="F39" s="124"/>
      <c r="G39" s="124"/>
      <c r="H39" s="129">
        <f t="shared" si="0"/>
        <v>699</v>
      </c>
    </row>
    <row r="40" spans="1:8" s="118" customFormat="1" ht="14.1" customHeight="1" x14ac:dyDescent="0.2">
      <c r="A40" s="153"/>
      <c r="B40" s="137" t="s">
        <v>26</v>
      </c>
      <c r="C40" s="123" t="s">
        <v>140</v>
      </c>
      <c r="D40" s="124"/>
      <c r="E40" s="124">
        <v>66</v>
      </c>
      <c r="F40" s="124"/>
      <c r="G40" s="124"/>
      <c r="H40" s="129">
        <f t="shared" si="0"/>
        <v>66</v>
      </c>
    </row>
    <row r="41" spans="1:8" s="118" customFormat="1" ht="14.1" customHeight="1" x14ac:dyDescent="0.2">
      <c r="A41" s="153"/>
      <c r="B41" s="137"/>
      <c r="C41" s="123" t="s">
        <v>141</v>
      </c>
      <c r="D41" s="124"/>
      <c r="E41" s="124">
        <v>125</v>
      </c>
      <c r="F41" s="124"/>
      <c r="G41" s="124"/>
      <c r="H41" s="129">
        <f t="shared" si="0"/>
        <v>125</v>
      </c>
    </row>
    <row r="42" spans="1:8" s="118" customFormat="1" ht="14.1" customHeight="1" x14ac:dyDescent="0.2">
      <c r="A42" s="153"/>
      <c r="B42" s="137"/>
      <c r="C42" s="123" t="s">
        <v>142</v>
      </c>
      <c r="D42" s="124"/>
      <c r="E42" s="124">
        <v>182</v>
      </c>
      <c r="F42" s="124"/>
      <c r="G42" s="124"/>
      <c r="H42" s="129">
        <f t="shared" si="0"/>
        <v>182</v>
      </c>
    </row>
    <row r="43" spans="1:8" s="118" customFormat="1" ht="14.1" customHeight="1" x14ac:dyDescent="0.2">
      <c r="A43" s="153"/>
      <c r="B43" s="137"/>
      <c r="C43" s="123" t="s">
        <v>143</v>
      </c>
      <c r="D43" s="124"/>
      <c r="E43" s="124">
        <v>72</v>
      </c>
      <c r="F43" s="124"/>
      <c r="G43" s="124"/>
      <c r="H43" s="129">
        <f t="shared" si="0"/>
        <v>72</v>
      </c>
    </row>
    <row r="44" spans="1:8" s="118" customFormat="1" ht="14.1" customHeight="1" x14ac:dyDescent="0.2">
      <c r="A44" s="154"/>
      <c r="B44" s="155" t="s">
        <v>242</v>
      </c>
      <c r="C44" s="156"/>
      <c r="D44" s="127">
        <f>SUM(D35:D43)</f>
        <v>877</v>
      </c>
      <c r="E44" s="127">
        <f t="shared" ref="E44:G44" si="2">SUM(E35:E43)</f>
        <v>445</v>
      </c>
      <c r="F44" s="127">
        <f t="shared" si="2"/>
        <v>116</v>
      </c>
      <c r="G44" s="127">
        <f t="shared" si="2"/>
        <v>51</v>
      </c>
      <c r="H44" s="130">
        <f>SUM(D44:G44)</f>
        <v>1489</v>
      </c>
    </row>
    <row r="45" spans="1:8" s="118" customFormat="1" ht="14.1" customHeight="1" x14ac:dyDescent="0.2">
      <c r="A45" s="152" t="s">
        <v>81</v>
      </c>
      <c r="B45" s="123" t="s">
        <v>28</v>
      </c>
      <c r="C45" s="123" t="s">
        <v>146</v>
      </c>
      <c r="D45" s="124">
        <v>544</v>
      </c>
      <c r="E45" s="124"/>
      <c r="F45" s="124"/>
      <c r="G45" s="124"/>
      <c r="H45" s="129">
        <f t="shared" ref="H45:H70" si="3">SUM(D45:G45)</f>
        <v>544</v>
      </c>
    </row>
    <row r="46" spans="1:8" s="118" customFormat="1" ht="14.1" customHeight="1" x14ac:dyDescent="0.2">
      <c r="A46" s="153"/>
      <c r="B46" s="137" t="s">
        <v>5</v>
      </c>
      <c r="C46" s="123" t="s">
        <v>147</v>
      </c>
      <c r="D46" s="124"/>
      <c r="E46" s="124"/>
      <c r="F46" s="124">
        <v>23</v>
      </c>
      <c r="G46" s="124"/>
      <c r="H46" s="129">
        <f t="shared" si="3"/>
        <v>23</v>
      </c>
    </row>
    <row r="47" spans="1:8" s="118" customFormat="1" ht="14.1" customHeight="1" x14ac:dyDescent="0.2">
      <c r="A47" s="153"/>
      <c r="B47" s="137"/>
      <c r="C47" s="123" t="s">
        <v>148</v>
      </c>
      <c r="D47" s="124"/>
      <c r="E47" s="124"/>
      <c r="F47" s="124">
        <v>42</v>
      </c>
      <c r="G47" s="124"/>
      <c r="H47" s="129">
        <f t="shared" si="3"/>
        <v>42</v>
      </c>
    </row>
    <row r="48" spans="1:8" s="118" customFormat="1" ht="14.1" customHeight="1" x14ac:dyDescent="0.2">
      <c r="A48" s="153"/>
      <c r="B48" s="137" t="s">
        <v>149</v>
      </c>
      <c r="C48" s="123" t="s">
        <v>150</v>
      </c>
      <c r="D48" s="124"/>
      <c r="E48" s="124"/>
      <c r="F48" s="124">
        <v>115</v>
      </c>
      <c r="G48" s="124"/>
      <c r="H48" s="129">
        <f t="shared" si="3"/>
        <v>115</v>
      </c>
    </row>
    <row r="49" spans="1:8" s="118" customFormat="1" ht="14.1" customHeight="1" x14ac:dyDescent="0.2">
      <c r="A49" s="153"/>
      <c r="B49" s="137"/>
      <c r="C49" s="123" t="s">
        <v>151</v>
      </c>
      <c r="D49" s="124"/>
      <c r="E49" s="124"/>
      <c r="F49" s="124">
        <v>68</v>
      </c>
      <c r="G49" s="124"/>
      <c r="H49" s="129">
        <f t="shared" si="3"/>
        <v>68</v>
      </c>
    </row>
    <row r="50" spans="1:8" s="118" customFormat="1" ht="14.1" customHeight="1" x14ac:dyDescent="0.2">
      <c r="A50" s="153"/>
      <c r="B50" s="137"/>
      <c r="C50" s="123" t="s">
        <v>152</v>
      </c>
      <c r="D50" s="124"/>
      <c r="E50" s="124"/>
      <c r="F50" s="124">
        <v>72</v>
      </c>
      <c r="G50" s="124"/>
      <c r="H50" s="129">
        <f t="shared" si="3"/>
        <v>72</v>
      </c>
    </row>
    <row r="51" spans="1:8" s="118" customFormat="1" ht="14.1" customHeight="1" x14ac:dyDescent="0.2">
      <c r="A51" s="153"/>
      <c r="B51" s="123" t="s">
        <v>153</v>
      </c>
      <c r="C51" s="123" t="s">
        <v>154</v>
      </c>
      <c r="D51" s="124">
        <v>494</v>
      </c>
      <c r="E51" s="124"/>
      <c r="F51" s="124"/>
      <c r="G51" s="124"/>
      <c r="H51" s="129">
        <f t="shared" si="3"/>
        <v>494</v>
      </c>
    </row>
    <row r="52" spans="1:8" s="118" customFormat="1" ht="14.1" customHeight="1" x14ac:dyDescent="0.2">
      <c r="A52" s="153"/>
      <c r="B52" s="137" t="s">
        <v>29</v>
      </c>
      <c r="C52" s="123" t="s">
        <v>155</v>
      </c>
      <c r="D52" s="124">
        <v>990</v>
      </c>
      <c r="E52" s="124"/>
      <c r="F52" s="124"/>
      <c r="G52" s="124"/>
      <c r="H52" s="129">
        <f t="shared" si="3"/>
        <v>990</v>
      </c>
    </row>
    <row r="53" spans="1:8" s="118" customFormat="1" ht="14.1" customHeight="1" x14ac:dyDescent="0.2">
      <c r="A53" s="153"/>
      <c r="B53" s="137"/>
      <c r="C53" s="123" t="s">
        <v>159</v>
      </c>
      <c r="D53" s="124">
        <v>272</v>
      </c>
      <c r="E53" s="124"/>
      <c r="F53" s="124"/>
      <c r="G53" s="124"/>
      <c r="H53" s="129">
        <f t="shared" si="3"/>
        <v>272</v>
      </c>
    </row>
    <row r="54" spans="1:8" s="118" customFormat="1" ht="14.1" customHeight="1" x14ac:dyDescent="0.2">
      <c r="A54" s="153"/>
      <c r="B54" s="137" t="s">
        <v>156</v>
      </c>
      <c r="C54" s="123" t="s">
        <v>157</v>
      </c>
      <c r="D54" s="124">
        <v>465</v>
      </c>
      <c r="E54" s="124"/>
      <c r="F54" s="124"/>
      <c r="G54" s="124"/>
      <c r="H54" s="129">
        <f t="shared" si="3"/>
        <v>465</v>
      </c>
    </row>
    <row r="55" spans="1:8" s="118" customFormat="1" ht="14.1" customHeight="1" x14ac:dyDescent="0.2">
      <c r="A55" s="153"/>
      <c r="B55" s="137"/>
      <c r="C55" s="123" t="s">
        <v>158</v>
      </c>
      <c r="D55" s="124">
        <v>591</v>
      </c>
      <c r="E55" s="124"/>
      <c r="F55" s="124"/>
      <c r="G55" s="124"/>
      <c r="H55" s="129">
        <f t="shared" si="3"/>
        <v>591</v>
      </c>
    </row>
    <row r="56" spans="1:8" s="118" customFormat="1" ht="14.1" customHeight="1" x14ac:dyDescent="0.2">
      <c r="A56" s="153"/>
      <c r="B56" s="137" t="s">
        <v>259</v>
      </c>
      <c r="C56" s="123" t="s">
        <v>260</v>
      </c>
      <c r="D56" s="124">
        <v>269</v>
      </c>
      <c r="E56" s="124"/>
      <c r="F56" s="124"/>
      <c r="G56" s="124"/>
      <c r="H56" s="129">
        <f t="shared" si="3"/>
        <v>269</v>
      </c>
    </row>
    <row r="57" spans="1:8" s="118" customFormat="1" ht="14.1" customHeight="1" x14ac:dyDescent="0.2">
      <c r="A57" s="153"/>
      <c r="B57" s="137"/>
      <c r="C57" s="123" t="s">
        <v>261</v>
      </c>
      <c r="D57" s="124">
        <v>244</v>
      </c>
      <c r="E57" s="124"/>
      <c r="F57" s="124"/>
      <c r="G57" s="124"/>
      <c r="H57" s="129">
        <f t="shared" si="3"/>
        <v>244</v>
      </c>
    </row>
    <row r="58" spans="1:8" s="118" customFormat="1" ht="14.1" customHeight="1" x14ac:dyDescent="0.2">
      <c r="A58" s="153"/>
      <c r="B58" s="137" t="s">
        <v>162</v>
      </c>
      <c r="C58" s="123" t="s">
        <v>163</v>
      </c>
      <c r="D58" s="124">
        <v>329</v>
      </c>
      <c r="E58" s="124"/>
      <c r="F58" s="124"/>
      <c r="G58" s="124"/>
      <c r="H58" s="129">
        <f t="shared" si="3"/>
        <v>329</v>
      </c>
    </row>
    <row r="59" spans="1:8" s="118" customFormat="1" ht="14.1" customHeight="1" x14ac:dyDescent="0.2">
      <c r="A59" s="153"/>
      <c r="B59" s="137"/>
      <c r="C59" s="123" t="s">
        <v>164</v>
      </c>
      <c r="D59" s="124">
        <v>146</v>
      </c>
      <c r="E59" s="124"/>
      <c r="F59" s="124"/>
      <c r="G59" s="124"/>
      <c r="H59" s="129">
        <f t="shared" si="3"/>
        <v>146</v>
      </c>
    </row>
    <row r="60" spans="1:8" s="118" customFormat="1" ht="14.1" customHeight="1" x14ac:dyDescent="0.2">
      <c r="A60" s="153"/>
      <c r="B60" s="123" t="s">
        <v>36</v>
      </c>
      <c r="C60" s="123" t="s">
        <v>165</v>
      </c>
      <c r="D60" s="126">
        <v>1177</v>
      </c>
      <c r="E60" s="126"/>
      <c r="F60" s="126"/>
      <c r="G60" s="126"/>
      <c r="H60" s="129">
        <f t="shared" si="3"/>
        <v>1177</v>
      </c>
    </row>
    <row r="61" spans="1:8" s="118" customFormat="1" ht="14.1" customHeight="1" x14ac:dyDescent="0.2">
      <c r="A61" s="154"/>
      <c r="B61" s="155" t="s">
        <v>166</v>
      </c>
      <c r="C61" s="156"/>
      <c r="D61" s="125">
        <f>SUM(D45:D60)</f>
        <v>5521</v>
      </c>
      <c r="E61" s="125">
        <f t="shared" ref="E61:G61" si="4">SUM(E45:E60)</f>
        <v>0</v>
      </c>
      <c r="F61" s="125">
        <f t="shared" si="4"/>
        <v>320</v>
      </c>
      <c r="G61" s="125">
        <f t="shared" si="4"/>
        <v>0</v>
      </c>
      <c r="H61" s="130">
        <f>SUM(D61:G61)</f>
        <v>5841</v>
      </c>
    </row>
    <row r="62" spans="1:8" s="118" customFormat="1" ht="14.1" customHeight="1" x14ac:dyDescent="0.2">
      <c r="A62" s="152" t="s">
        <v>83</v>
      </c>
      <c r="B62" s="137" t="s">
        <v>17</v>
      </c>
      <c r="C62" s="123" t="s">
        <v>17</v>
      </c>
      <c r="D62" s="124">
        <v>503</v>
      </c>
      <c r="E62" s="124"/>
      <c r="F62" s="124"/>
      <c r="G62" s="124"/>
      <c r="H62" s="129">
        <f t="shared" si="3"/>
        <v>503</v>
      </c>
    </row>
    <row r="63" spans="1:8" s="118" customFormat="1" ht="14.1" customHeight="1" x14ac:dyDescent="0.2">
      <c r="A63" s="153"/>
      <c r="B63" s="137"/>
      <c r="C63" s="123" t="s">
        <v>168</v>
      </c>
      <c r="D63" s="124"/>
      <c r="E63" s="124"/>
      <c r="F63" s="124">
        <v>45</v>
      </c>
      <c r="G63" s="124"/>
      <c r="H63" s="129">
        <f t="shared" si="3"/>
        <v>45</v>
      </c>
    </row>
    <row r="64" spans="1:8" s="118" customFormat="1" ht="14.1" customHeight="1" x14ac:dyDescent="0.2">
      <c r="A64" s="153"/>
      <c r="B64" s="137" t="s">
        <v>31</v>
      </c>
      <c r="C64" s="123" t="s">
        <v>31</v>
      </c>
      <c r="D64" s="124"/>
      <c r="E64" s="124"/>
      <c r="F64" s="124"/>
      <c r="G64" s="124"/>
      <c r="H64" s="129">
        <f t="shared" si="3"/>
        <v>0</v>
      </c>
    </row>
    <row r="65" spans="1:8" s="118" customFormat="1" ht="14.1" customHeight="1" x14ac:dyDescent="0.2">
      <c r="A65" s="153"/>
      <c r="B65" s="137"/>
      <c r="C65" s="123" t="s">
        <v>235</v>
      </c>
      <c r="D65" s="124">
        <v>42</v>
      </c>
      <c r="E65" s="124"/>
      <c r="F65" s="124"/>
      <c r="G65" s="124"/>
      <c r="H65" s="129">
        <f t="shared" si="3"/>
        <v>42</v>
      </c>
    </row>
    <row r="66" spans="1:8" s="118" customFormat="1" ht="14.1" customHeight="1" x14ac:dyDescent="0.2">
      <c r="A66" s="153"/>
      <c r="B66" s="137"/>
      <c r="C66" s="123" t="s">
        <v>169</v>
      </c>
      <c r="D66" s="124">
        <v>505</v>
      </c>
      <c r="E66" s="124"/>
      <c r="F66" s="124"/>
      <c r="G66" s="124"/>
      <c r="H66" s="129">
        <f t="shared" si="3"/>
        <v>505</v>
      </c>
    </row>
    <row r="67" spans="1:8" s="118" customFormat="1" ht="14.1" customHeight="1" x14ac:dyDescent="0.2">
      <c r="A67" s="153"/>
      <c r="B67" s="123" t="s">
        <v>60</v>
      </c>
      <c r="C67" s="123" t="s">
        <v>170</v>
      </c>
      <c r="D67" s="124"/>
      <c r="E67" s="124"/>
      <c r="F67" s="124">
        <v>16</v>
      </c>
      <c r="G67" s="124"/>
      <c r="H67" s="129">
        <f t="shared" si="3"/>
        <v>16</v>
      </c>
    </row>
    <row r="68" spans="1:8" s="118" customFormat="1" ht="14.1" customHeight="1" x14ac:dyDescent="0.2">
      <c r="A68" s="153"/>
      <c r="B68" s="137" t="s">
        <v>14</v>
      </c>
      <c r="C68" s="123" t="s">
        <v>14</v>
      </c>
      <c r="D68" s="124">
        <v>228</v>
      </c>
      <c r="E68" s="124"/>
      <c r="F68" s="124"/>
      <c r="G68" s="124"/>
      <c r="H68" s="129">
        <f t="shared" si="3"/>
        <v>228</v>
      </c>
    </row>
    <row r="69" spans="1:8" s="118" customFormat="1" ht="14.1" customHeight="1" x14ac:dyDescent="0.2">
      <c r="A69" s="153"/>
      <c r="B69" s="137"/>
      <c r="C69" s="123" t="s">
        <v>171</v>
      </c>
      <c r="D69" s="124"/>
      <c r="E69" s="124"/>
      <c r="F69" s="124">
        <v>25</v>
      </c>
      <c r="G69" s="124"/>
      <c r="H69" s="129">
        <f t="shared" si="3"/>
        <v>25</v>
      </c>
    </row>
    <row r="70" spans="1:8" s="118" customFormat="1" ht="14.1" customHeight="1" x14ac:dyDescent="0.2">
      <c r="A70" s="153"/>
      <c r="B70" s="137" t="s">
        <v>172</v>
      </c>
      <c r="C70" s="123" t="s">
        <v>173</v>
      </c>
      <c r="D70" s="124">
        <v>166</v>
      </c>
      <c r="E70" s="124"/>
      <c r="F70" s="124"/>
      <c r="G70" s="124"/>
      <c r="H70" s="129">
        <f t="shared" si="3"/>
        <v>166</v>
      </c>
    </row>
    <row r="71" spans="1:8" s="118" customFormat="1" ht="14.1" customHeight="1" x14ac:dyDescent="0.2">
      <c r="A71" s="153"/>
      <c r="B71" s="137"/>
      <c r="C71" s="123" t="s">
        <v>174</v>
      </c>
      <c r="D71" s="124"/>
      <c r="E71" s="124"/>
      <c r="F71" s="124">
        <v>40</v>
      </c>
      <c r="G71" s="124"/>
      <c r="H71" s="129">
        <f t="shared" ref="H71:H93" si="5">SUM(D71:G71)</f>
        <v>40</v>
      </c>
    </row>
    <row r="72" spans="1:8" s="118" customFormat="1" ht="14.1" customHeight="1" x14ac:dyDescent="0.2">
      <c r="A72" s="154"/>
      <c r="B72" s="155" t="s">
        <v>175</v>
      </c>
      <c r="C72" s="156"/>
      <c r="D72" s="125">
        <f>SUM(D62:D71)</f>
        <v>1444</v>
      </c>
      <c r="E72" s="125">
        <f t="shared" ref="E72:G72" si="6">SUM(E62:E71)</f>
        <v>0</v>
      </c>
      <c r="F72" s="125">
        <f t="shared" si="6"/>
        <v>126</v>
      </c>
      <c r="G72" s="125">
        <f t="shared" si="6"/>
        <v>0</v>
      </c>
      <c r="H72" s="130">
        <f>SUM(D72:G72)</f>
        <v>1570</v>
      </c>
    </row>
    <row r="73" spans="1:8" s="118" customFormat="1" ht="27" customHeight="1" x14ac:dyDescent="0.2">
      <c r="A73" s="152" t="s">
        <v>216</v>
      </c>
      <c r="B73" s="123" t="s">
        <v>215</v>
      </c>
      <c r="C73" s="123" t="s">
        <v>216</v>
      </c>
      <c r="D73" s="126">
        <v>1178</v>
      </c>
      <c r="E73" s="124"/>
      <c r="F73" s="124"/>
      <c r="G73" s="124"/>
      <c r="H73" s="129">
        <f>SUM(D73:G73)</f>
        <v>1178</v>
      </c>
    </row>
    <row r="74" spans="1:8" s="118" customFormat="1" ht="14.1" customHeight="1" x14ac:dyDescent="0.2">
      <c r="A74" s="154"/>
      <c r="B74" s="155" t="s">
        <v>217</v>
      </c>
      <c r="C74" s="156"/>
      <c r="D74" s="125">
        <f>D73</f>
        <v>1178</v>
      </c>
      <c r="E74" s="125">
        <f t="shared" ref="E74:G74" si="7">E73</f>
        <v>0</v>
      </c>
      <c r="F74" s="125">
        <f t="shared" si="7"/>
        <v>0</v>
      </c>
      <c r="G74" s="125">
        <f t="shared" si="7"/>
        <v>0</v>
      </c>
      <c r="H74" s="130">
        <f>SUM(D74:G74)</f>
        <v>1178</v>
      </c>
    </row>
    <row r="75" spans="1:8" s="118" customFormat="1" ht="14.1" customHeight="1" x14ac:dyDescent="0.2">
      <c r="A75" s="152" t="s">
        <v>263</v>
      </c>
      <c r="B75" s="137" t="s">
        <v>177</v>
      </c>
      <c r="C75" s="123" t="s">
        <v>178</v>
      </c>
      <c r="D75" s="124">
        <v>137</v>
      </c>
      <c r="E75" s="124"/>
      <c r="F75" s="124"/>
      <c r="G75" s="124"/>
      <c r="H75" s="129">
        <f t="shared" si="5"/>
        <v>137</v>
      </c>
    </row>
    <row r="76" spans="1:8" s="118" customFormat="1" ht="14.1" customHeight="1" x14ac:dyDescent="0.2">
      <c r="A76" s="153"/>
      <c r="B76" s="137"/>
      <c r="C76" s="123" t="s">
        <v>179</v>
      </c>
      <c r="D76" s="124">
        <v>76</v>
      </c>
      <c r="E76" s="124"/>
      <c r="F76" s="124"/>
      <c r="G76" s="124"/>
      <c r="H76" s="129">
        <f t="shared" si="5"/>
        <v>76</v>
      </c>
    </row>
    <row r="77" spans="1:8" s="118" customFormat="1" ht="14.1" customHeight="1" x14ac:dyDescent="0.2">
      <c r="A77" s="153"/>
      <c r="B77" s="137"/>
      <c r="C77" s="123" t="s">
        <v>229</v>
      </c>
      <c r="D77" s="124">
        <v>1</v>
      </c>
      <c r="E77" s="124"/>
      <c r="F77" s="124"/>
      <c r="G77" s="124"/>
      <c r="H77" s="129">
        <f t="shared" si="5"/>
        <v>1</v>
      </c>
    </row>
    <row r="78" spans="1:8" s="118" customFormat="1" ht="14.1" customHeight="1" x14ac:dyDescent="0.2">
      <c r="A78" s="153"/>
      <c r="B78" s="123" t="s">
        <v>24</v>
      </c>
      <c r="C78" s="123" t="s">
        <v>24</v>
      </c>
      <c r="D78" s="124">
        <v>449</v>
      </c>
      <c r="E78" s="124"/>
      <c r="F78" s="124"/>
      <c r="G78" s="124"/>
      <c r="H78" s="129">
        <f t="shared" si="5"/>
        <v>449</v>
      </c>
    </row>
    <row r="79" spans="1:8" s="118" customFormat="1" ht="14.1" customHeight="1" x14ac:dyDescent="0.2">
      <c r="A79" s="153"/>
      <c r="B79" s="137" t="s">
        <v>1</v>
      </c>
      <c r="C79" s="123" t="s">
        <v>1</v>
      </c>
      <c r="D79" s="124">
        <v>159</v>
      </c>
      <c r="E79" s="124"/>
      <c r="F79" s="124"/>
      <c r="G79" s="124"/>
      <c r="H79" s="129">
        <f t="shared" si="5"/>
        <v>159</v>
      </c>
    </row>
    <row r="80" spans="1:8" s="118" customFormat="1" ht="14.1" customHeight="1" x14ac:dyDescent="0.2">
      <c r="A80" s="153"/>
      <c r="B80" s="137"/>
      <c r="C80" s="123" t="s">
        <v>181</v>
      </c>
      <c r="D80" s="124"/>
      <c r="E80" s="124"/>
      <c r="F80" s="124">
        <v>40</v>
      </c>
      <c r="G80" s="124"/>
      <c r="H80" s="129">
        <f t="shared" si="5"/>
        <v>40</v>
      </c>
    </row>
    <row r="81" spans="1:8" s="118" customFormat="1" ht="14.1" customHeight="1" x14ac:dyDescent="0.2">
      <c r="A81" s="153"/>
      <c r="B81" s="137" t="s">
        <v>4</v>
      </c>
      <c r="C81" s="123" t="s">
        <v>182</v>
      </c>
      <c r="D81" s="124">
        <v>301</v>
      </c>
      <c r="E81" s="124"/>
      <c r="F81" s="124"/>
      <c r="G81" s="124"/>
      <c r="H81" s="129">
        <f t="shared" si="5"/>
        <v>301</v>
      </c>
    </row>
    <row r="82" spans="1:8" s="118" customFormat="1" ht="14.1" customHeight="1" x14ac:dyDescent="0.2">
      <c r="A82" s="153"/>
      <c r="B82" s="137"/>
      <c r="C82" s="123" t="s">
        <v>183</v>
      </c>
      <c r="D82" s="124"/>
      <c r="E82" s="124"/>
      <c r="F82" s="124">
        <v>76</v>
      </c>
      <c r="G82" s="124"/>
      <c r="H82" s="129">
        <f t="shared" si="5"/>
        <v>76</v>
      </c>
    </row>
    <row r="83" spans="1:8" s="118" customFormat="1" ht="14.1" customHeight="1" x14ac:dyDescent="0.2">
      <c r="A83" s="153"/>
      <c r="B83" s="137"/>
      <c r="C83" s="123" t="s">
        <v>184</v>
      </c>
      <c r="D83" s="124">
        <v>109</v>
      </c>
      <c r="E83" s="124"/>
      <c r="F83" s="124"/>
      <c r="G83" s="124"/>
      <c r="H83" s="129">
        <f t="shared" si="5"/>
        <v>109</v>
      </c>
    </row>
    <row r="84" spans="1:8" s="118" customFormat="1" ht="14.1" customHeight="1" x14ac:dyDescent="0.2">
      <c r="A84" s="153"/>
      <c r="B84" s="137" t="s">
        <v>7</v>
      </c>
      <c r="C84" s="123" t="s">
        <v>7</v>
      </c>
      <c r="D84" s="124">
        <v>310</v>
      </c>
      <c r="E84" s="124"/>
      <c r="F84" s="124"/>
      <c r="G84" s="124"/>
      <c r="H84" s="129">
        <f t="shared" si="5"/>
        <v>310</v>
      </c>
    </row>
    <row r="85" spans="1:8" s="118" customFormat="1" ht="14.1" customHeight="1" x14ac:dyDescent="0.2">
      <c r="A85" s="153"/>
      <c r="B85" s="137"/>
      <c r="C85" s="123" t="s">
        <v>185</v>
      </c>
      <c r="D85" s="124"/>
      <c r="E85" s="124"/>
      <c r="F85" s="124">
        <v>13</v>
      </c>
      <c r="G85" s="124"/>
      <c r="H85" s="129">
        <f t="shared" si="5"/>
        <v>13</v>
      </c>
    </row>
    <row r="86" spans="1:8" s="118" customFormat="1" ht="14.1" customHeight="1" x14ac:dyDescent="0.2">
      <c r="A86" s="153"/>
      <c r="B86" s="123" t="s">
        <v>49</v>
      </c>
      <c r="C86" s="123" t="s">
        <v>49</v>
      </c>
      <c r="D86" s="124">
        <v>246</v>
      </c>
      <c r="E86" s="124"/>
      <c r="F86" s="124"/>
      <c r="G86" s="124"/>
      <c r="H86" s="129">
        <f t="shared" si="5"/>
        <v>246</v>
      </c>
    </row>
    <row r="87" spans="1:8" s="118" customFormat="1" ht="14.1" customHeight="1" x14ac:dyDescent="0.2">
      <c r="A87" s="153"/>
      <c r="B87" s="123" t="s">
        <v>39</v>
      </c>
      <c r="C87" s="123" t="s">
        <v>39</v>
      </c>
      <c r="D87" s="124">
        <v>96</v>
      </c>
      <c r="E87" s="124"/>
      <c r="F87" s="124"/>
      <c r="G87" s="124"/>
      <c r="H87" s="129">
        <f t="shared" si="5"/>
        <v>96</v>
      </c>
    </row>
    <row r="88" spans="1:8" s="118" customFormat="1" ht="14.1" customHeight="1" x14ac:dyDescent="0.2">
      <c r="A88" s="153"/>
      <c r="B88" s="137" t="s">
        <v>15</v>
      </c>
      <c r="C88" s="123" t="s">
        <v>186</v>
      </c>
      <c r="D88" s="124"/>
      <c r="E88" s="124"/>
      <c r="F88" s="124">
        <v>37</v>
      </c>
      <c r="G88" s="124"/>
      <c r="H88" s="129">
        <f t="shared" si="5"/>
        <v>37</v>
      </c>
    </row>
    <row r="89" spans="1:8" s="118" customFormat="1" ht="14.1" customHeight="1" x14ac:dyDescent="0.2">
      <c r="A89" s="153"/>
      <c r="B89" s="137"/>
      <c r="C89" s="123" t="s">
        <v>15</v>
      </c>
      <c r="D89" s="124">
        <v>326</v>
      </c>
      <c r="E89" s="124"/>
      <c r="F89" s="124"/>
      <c r="G89" s="124"/>
      <c r="H89" s="129">
        <f t="shared" si="5"/>
        <v>326</v>
      </c>
    </row>
    <row r="90" spans="1:8" s="118" customFormat="1" ht="14.1" customHeight="1" x14ac:dyDescent="0.2">
      <c r="A90" s="153"/>
      <c r="B90" s="137" t="s">
        <v>187</v>
      </c>
      <c r="C90" s="123" t="s">
        <v>188</v>
      </c>
      <c r="D90" s="124"/>
      <c r="E90" s="124"/>
      <c r="F90" s="124"/>
      <c r="G90" s="124"/>
      <c r="H90" s="129">
        <f t="shared" si="5"/>
        <v>0</v>
      </c>
    </row>
    <row r="91" spans="1:8" s="118" customFormat="1" ht="14.1" customHeight="1" x14ac:dyDescent="0.2">
      <c r="A91" s="153"/>
      <c r="B91" s="137"/>
      <c r="C91" s="123" t="s">
        <v>189</v>
      </c>
      <c r="D91" s="124">
        <v>574</v>
      </c>
      <c r="E91" s="124"/>
      <c r="F91" s="124"/>
      <c r="G91" s="124"/>
      <c r="H91" s="129">
        <f t="shared" si="5"/>
        <v>574</v>
      </c>
    </row>
    <row r="92" spans="1:8" s="118" customFormat="1" ht="14.1" customHeight="1" x14ac:dyDescent="0.2">
      <c r="A92" s="153"/>
      <c r="B92" s="137"/>
      <c r="C92" s="123" t="s">
        <v>190</v>
      </c>
      <c r="D92" s="124"/>
      <c r="E92" s="124"/>
      <c r="F92" s="124">
        <v>31</v>
      </c>
      <c r="G92" s="124"/>
      <c r="H92" s="129">
        <f t="shared" si="5"/>
        <v>31</v>
      </c>
    </row>
    <row r="93" spans="1:8" s="118" customFormat="1" ht="14.1" customHeight="1" x14ac:dyDescent="0.2">
      <c r="A93" s="153"/>
      <c r="B93" s="137"/>
      <c r="C93" s="123" t="s">
        <v>191</v>
      </c>
      <c r="D93" s="124">
        <v>390</v>
      </c>
      <c r="E93" s="124"/>
      <c r="F93" s="124"/>
      <c r="G93" s="124"/>
      <c r="H93" s="129">
        <f t="shared" si="5"/>
        <v>390</v>
      </c>
    </row>
    <row r="94" spans="1:8" s="118" customFormat="1" ht="14.1" customHeight="1" x14ac:dyDescent="0.2">
      <c r="A94" s="153"/>
      <c r="B94" s="123" t="s">
        <v>192</v>
      </c>
      <c r="C94" s="123" t="s">
        <v>40</v>
      </c>
      <c r="D94" s="124">
        <v>101</v>
      </c>
      <c r="E94" s="124"/>
      <c r="F94" s="124"/>
      <c r="G94" s="124"/>
      <c r="H94" s="129">
        <f t="shared" ref="H94:H121" si="8">SUM(D94:G94)</f>
        <v>101</v>
      </c>
    </row>
    <row r="95" spans="1:8" s="118" customFormat="1" ht="14.1" customHeight="1" x14ac:dyDescent="0.2">
      <c r="A95" s="154"/>
      <c r="B95" s="155" t="s">
        <v>256</v>
      </c>
      <c r="C95" s="156"/>
      <c r="D95" s="125">
        <f>SUM(D75:D94)</f>
        <v>3275</v>
      </c>
      <c r="E95" s="125">
        <f t="shared" ref="E95:G95" si="9">SUM(E75:E94)</f>
        <v>0</v>
      </c>
      <c r="F95" s="125">
        <f t="shared" si="9"/>
        <v>197</v>
      </c>
      <c r="G95" s="125">
        <f t="shared" si="9"/>
        <v>0</v>
      </c>
      <c r="H95" s="130">
        <f>SUM(D95:G95)</f>
        <v>3472</v>
      </c>
    </row>
    <row r="96" spans="1:8" s="118" customFormat="1" ht="14.1" customHeight="1" x14ac:dyDescent="0.2">
      <c r="A96" s="152" t="s">
        <v>88</v>
      </c>
      <c r="B96" s="137" t="s">
        <v>18</v>
      </c>
      <c r="C96" s="123" t="s">
        <v>195</v>
      </c>
      <c r="D96" s="124"/>
      <c r="E96" s="124"/>
      <c r="F96" s="124"/>
      <c r="G96" s="124"/>
      <c r="H96" s="129">
        <f t="shared" si="8"/>
        <v>0</v>
      </c>
    </row>
    <row r="97" spans="1:8" s="118" customFormat="1" ht="14.1" customHeight="1" x14ac:dyDescent="0.2">
      <c r="A97" s="153"/>
      <c r="B97" s="137"/>
      <c r="C97" s="123" t="s">
        <v>197</v>
      </c>
      <c r="D97" s="124"/>
      <c r="E97" s="124"/>
      <c r="F97" s="124">
        <v>81</v>
      </c>
      <c r="G97" s="124"/>
      <c r="H97" s="129">
        <f t="shared" si="8"/>
        <v>81</v>
      </c>
    </row>
    <row r="98" spans="1:8" s="118" customFormat="1" ht="14.1" customHeight="1" x14ac:dyDescent="0.2">
      <c r="A98" s="153"/>
      <c r="B98" s="137"/>
      <c r="C98" s="123" t="s">
        <v>198</v>
      </c>
      <c r="D98" s="124">
        <v>932</v>
      </c>
      <c r="E98" s="124"/>
      <c r="F98" s="124"/>
      <c r="G98" s="124"/>
      <c r="H98" s="129">
        <f t="shared" si="8"/>
        <v>932</v>
      </c>
    </row>
    <row r="99" spans="1:8" s="118" customFormat="1" ht="14.1" customHeight="1" x14ac:dyDescent="0.2">
      <c r="A99" s="153"/>
      <c r="B99" s="137"/>
      <c r="C99" s="123" t="s">
        <v>199</v>
      </c>
      <c r="D99" s="124">
        <v>197</v>
      </c>
      <c r="E99" s="124">
        <v>1</v>
      </c>
      <c r="F99" s="124"/>
      <c r="G99" s="124"/>
      <c r="H99" s="129">
        <f t="shared" si="8"/>
        <v>198</v>
      </c>
    </row>
    <row r="100" spans="1:8" s="118" customFormat="1" ht="14.1" customHeight="1" x14ac:dyDescent="0.2">
      <c r="A100" s="153"/>
      <c r="B100" s="137"/>
      <c r="C100" s="123" t="s">
        <v>201</v>
      </c>
      <c r="D100" s="124">
        <v>164</v>
      </c>
      <c r="E100" s="124"/>
      <c r="F100" s="124"/>
      <c r="G100" s="124"/>
      <c r="H100" s="129">
        <f t="shared" si="8"/>
        <v>164</v>
      </c>
    </row>
    <row r="101" spans="1:8" s="118" customFormat="1" ht="14.1" customHeight="1" x14ac:dyDescent="0.2">
      <c r="A101" s="153"/>
      <c r="B101" s="137"/>
      <c r="C101" s="123" t="s">
        <v>202</v>
      </c>
      <c r="D101" s="124"/>
      <c r="E101" s="124"/>
      <c r="F101" s="124"/>
      <c r="G101" s="124"/>
      <c r="H101" s="129">
        <f t="shared" si="8"/>
        <v>0</v>
      </c>
    </row>
    <row r="102" spans="1:8" s="118" customFormat="1" ht="14.1" customHeight="1" x14ac:dyDescent="0.2">
      <c r="A102" s="153"/>
      <c r="B102" s="137"/>
      <c r="C102" s="123" t="s">
        <v>203</v>
      </c>
      <c r="D102" s="124">
        <v>2</v>
      </c>
      <c r="E102" s="124"/>
      <c r="F102" s="124"/>
      <c r="G102" s="124"/>
      <c r="H102" s="129">
        <f t="shared" si="8"/>
        <v>2</v>
      </c>
    </row>
    <row r="103" spans="1:8" s="118" customFormat="1" ht="14.1" customHeight="1" x14ac:dyDescent="0.2">
      <c r="A103" s="153"/>
      <c r="B103" s="137" t="s">
        <v>230</v>
      </c>
      <c r="C103" s="123" t="s">
        <v>10</v>
      </c>
      <c r="D103" s="124">
        <v>370</v>
      </c>
      <c r="E103" s="124"/>
      <c r="F103" s="124"/>
      <c r="G103" s="124"/>
      <c r="H103" s="129">
        <f t="shared" si="8"/>
        <v>370</v>
      </c>
    </row>
    <row r="104" spans="1:8" s="118" customFormat="1" ht="14.1" customHeight="1" x14ac:dyDescent="0.2">
      <c r="A104" s="153"/>
      <c r="B104" s="137"/>
      <c r="C104" s="123" t="s">
        <v>204</v>
      </c>
      <c r="D104" s="124"/>
      <c r="E104" s="124"/>
      <c r="F104" s="124">
        <v>18</v>
      </c>
      <c r="G104" s="124"/>
      <c r="H104" s="129">
        <f t="shared" si="8"/>
        <v>18</v>
      </c>
    </row>
    <row r="105" spans="1:8" s="118" customFormat="1" ht="14.1" customHeight="1" x14ac:dyDescent="0.2">
      <c r="A105" s="153"/>
      <c r="B105" s="137" t="s">
        <v>12</v>
      </c>
      <c r="C105" s="123" t="s">
        <v>12</v>
      </c>
      <c r="D105" s="124">
        <v>922</v>
      </c>
      <c r="E105" s="124"/>
      <c r="F105" s="124"/>
      <c r="G105" s="124"/>
      <c r="H105" s="129">
        <f t="shared" si="8"/>
        <v>922</v>
      </c>
    </row>
    <row r="106" spans="1:8" s="118" customFormat="1" ht="14.1" customHeight="1" x14ac:dyDescent="0.2">
      <c r="A106" s="153"/>
      <c r="B106" s="137"/>
      <c r="C106" s="123" t="s">
        <v>205</v>
      </c>
      <c r="D106" s="124"/>
      <c r="E106" s="124"/>
      <c r="F106" s="124">
        <v>80</v>
      </c>
      <c r="G106" s="124"/>
      <c r="H106" s="129">
        <f t="shared" si="8"/>
        <v>80</v>
      </c>
    </row>
    <row r="107" spans="1:8" s="118" customFormat="1" ht="14.1" customHeight="1" x14ac:dyDescent="0.2">
      <c r="A107" s="153"/>
      <c r="B107" s="123" t="s">
        <v>32</v>
      </c>
      <c r="C107" s="123" t="s">
        <v>206</v>
      </c>
      <c r="D107" s="124">
        <v>139</v>
      </c>
      <c r="E107" s="124"/>
      <c r="F107" s="124"/>
      <c r="G107" s="124"/>
      <c r="H107" s="129">
        <f t="shared" si="8"/>
        <v>139</v>
      </c>
    </row>
    <row r="108" spans="1:8" s="118" customFormat="1" ht="14.1" customHeight="1" x14ac:dyDescent="0.2">
      <c r="A108" s="153"/>
      <c r="B108" s="137" t="s">
        <v>2</v>
      </c>
      <c r="C108" s="123" t="s">
        <v>208</v>
      </c>
      <c r="D108" s="124">
        <v>604</v>
      </c>
      <c r="E108" s="124"/>
      <c r="F108" s="124"/>
      <c r="G108" s="124"/>
      <c r="H108" s="129">
        <f t="shared" si="8"/>
        <v>604</v>
      </c>
    </row>
    <row r="109" spans="1:8" s="118" customFormat="1" ht="14.1" customHeight="1" x14ac:dyDescent="0.2">
      <c r="A109" s="153"/>
      <c r="B109" s="137"/>
      <c r="C109" s="123" t="s">
        <v>209</v>
      </c>
      <c r="D109" s="124"/>
      <c r="E109" s="124"/>
      <c r="F109" s="124">
        <v>17</v>
      </c>
      <c r="G109" s="124"/>
      <c r="H109" s="129">
        <f t="shared" si="8"/>
        <v>17</v>
      </c>
    </row>
    <row r="110" spans="1:8" s="118" customFormat="1" ht="14.1" customHeight="1" x14ac:dyDescent="0.2">
      <c r="A110" s="153"/>
      <c r="B110" s="137" t="s">
        <v>13</v>
      </c>
      <c r="C110" s="123" t="s">
        <v>210</v>
      </c>
      <c r="D110" s="124">
        <v>572</v>
      </c>
      <c r="E110" s="124"/>
      <c r="F110" s="124"/>
      <c r="G110" s="124"/>
      <c r="H110" s="129">
        <f t="shared" si="8"/>
        <v>572</v>
      </c>
    </row>
    <row r="111" spans="1:8" s="118" customFormat="1" ht="14.1" customHeight="1" x14ac:dyDescent="0.2">
      <c r="A111" s="153"/>
      <c r="B111" s="137"/>
      <c r="C111" s="123" t="s">
        <v>211</v>
      </c>
      <c r="D111" s="124"/>
      <c r="E111" s="124"/>
      <c r="F111" s="124">
        <v>38</v>
      </c>
      <c r="G111" s="124"/>
      <c r="H111" s="129">
        <f t="shared" si="8"/>
        <v>38</v>
      </c>
    </row>
    <row r="112" spans="1:8" s="118" customFormat="1" ht="14.1" customHeight="1" x14ac:dyDescent="0.2">
      <c r="A112" s="153"/>
      <c r="B112" s="123" t="s">
        <v>212</v>
      </c>
      <c r="C112" s="123" t="s">
        <v>37</v>
      </c>
      <c r="D112" s="124">
        <v>248</v>
      </c>
      <c r="E112" s="124"/>
      <c r="F112" s="124"/>
      <c r="G112" s="124"/>
      <c r="H112" s="129">
        <f t="shared" si="8"/>
        <v>248</v>
      </c>
    </row>
    <row r="113" spans="1:8" s="118" customFormat="1" ht="14.1" customHeight="1" x14ac:dyDescent="0.2">
      <c r="A113" s="154"/>
      <c r="B113" s="155" t="s">
        <v>213</v>
      </c>
      <c r="C113" s="156"/>
      <c r="D113" s="125">
        <f>SUM(D96:D112)</f>
        <v>4150</v>
      </c>
      <c r="E113" s="125">
        <f t="shared" ref="E113:G113" si="10">SUM(E96:E112)</f>
        <v>1</v>
      </c>
      <c r="F113" s="125">
        <f t="shared" si="10"/>
        <v>234</v>
      </c>
      <c r="G113" s="125">
        <f t="shared" si="10"/>
        <v>0</v>
      </c>
      <c r="H113" s="130">
        <f t="shared" si="8"/>
        <v>4385</v>
      </c>
    </row>
    <row r="114" spans="1:8" s="118" customFormat="1" ht="14.1" customHeight="1" x14ac:dyDescent="0.2">
      <c r="A114" s="149" t="s">
        <v>218</v>
      </c>
      <c r="B114" s="137" t="s">
        <v>218</v>
      </c>
      <c r="C114" s="123" t="s">
        <v>244</v>
      </c>
      <c r="D114" s="124">
        <v>2</v>
      </c>
      <c r="E114" s="124"/>
      <c r="F114" s="124"/>
      <c r="G114" s="124"/>
      <c r="H114" s="129">
        <f t="shared" si="8"/>
        <v>2</v>
      </c>
    </row>
    <row r="115" spans="1:8" s="118" customFormat="1" ht="14.1" customHeight="1" x14ac:dyDescent="0.2">
      <c r="A115" s="150"/>
      <c r="B115" s="137"/>
      <c r="C115" s="123" t="s">
        <v>231</v>
      </c>
      <c r="D115" s="124">
        <v>2</v>
      </c>
      <c r="E115" s="124">
        <v>2</v>
      </c>
      <c r="F115" s="124"/>
      <c r="G115" s="124"/>
      <c r="H115" s="129">
        <f t="shared" si="8"/>
        <v>4</v>
      </c>
    </row>
    <row r="116" spans="1:8" s="118" customFormat="1" ht="14.1" customHeight="1" x14ac:dyDescent="0.2">
      <c r="A116" s="150"/>
      <c r="B116" s="137"/>
      <c r="C116" s="123" t="s">
        <v>219</v>
      </c>
      <c r="D116" s="124">
        <v>8</v>
      </c>
      <c r="E116" s="124"/>
      <c r="F116" s="124"/>
      <c r="G116" s="124"/>
      <c r="H116" s="129">
        <f t="shared" si="8"/>
        <v>8</v>
      </c>
    </row>
    <row r="117" spans="1:8" s="118" customFormat="1" ht="14.1" customHeight="1" x14ac:dyDescent="0.2">
      <c r="A117" s="150"/>
      <c r="B117" s="137"/>
      <c r="C117" s="123" t="s">
        <v>220</v>
      </c>
      <c r="D117" s="124">
        <v>37</v>
      </c>
      <c r="E117" s="124"/>
      <c r="F117" s="124"/>
      <c r="G117" s="124"/>
      <c r="H117" s="129">
        <f t="shared" si="8"/>
        <v>37</v>
      </c>
    </row>
    <row r="118" spans="1:8" s="118" customFormat="1" ht="14.1" customHeight="1" x14ac:dyDescent="0.2">
      <c r="A118" s="150"/>
      <c r="B118" s="137"/>
      <c r="C118" s="123" t="s">
        <v>222</v>
      </c>
      <c r="D118" s="124"/>
      <c r="E118" s="124"/>
      <c r="F118" s="124"/>
      <c r="G118" s="124"/>
      <c r="H118" s="129">
        <f t="shared" si="8"/>
        <v>0</v>
      </c>
    </row>
    <row r="119" spans="1:8" s="118" customFormat="1" ht="14.1" customHeight="1" x14ac:dyDescent="0.2">
      <c r="A119" s="150"/>
      <c r="B119" s="137"/>
      <c r="C119" s="123" t="s">
        <v>223</v>
      </c>
      <c r="D119" s="124">
        <v>1</v>
      </c>
      <c r="E119" s="124"/>
      <c r="F119" s="124"/>
      <c r="G119" s="124"/>
      <c r="H119" s="129">
        <f t="shared" si="8"/>
        <v>1</v>
      </c>
    </row>
    <row r="120" spans="1:8" s="118" customFormat="1" ht="14.1" customHeight="1" x14ac:dyDescent="0.2">
      <c r="A120" s="150"/>
      <c r="B120" s="137"/>
      <c r="C120" s="123" t="s">
        <v>224</v>
      </c>
      <c r="D120" s="124">
        <v>284</v>
      </c>
      <c r="E120" s="124"/>
      <c r="F120" s="124"/>
      <c r="G120" s="124"/>
      <c r="H120" s="129">
        <f t="shared" si="8"/>
        <v>284</v>
      </c>
    </row>
    <row r="121" spans="1:8" s="118" customFormat="1" ht="14.1" customHeight="1" x14ac:dyDescent="0.2">
      <c r="A121" s="150"/>
      <c r="B121" s="137"/>
      <c r="C121" s="123" t="s">
        <v>225</v>
      </c>
      <c r="D121" s="124">
        <v>74</v>
      </c>
      <c r="E121" s="124"/>
      <c r="F121" s="124"/>
      <c r="G121" s="124"/>
      <c r="H121" s="129">
        <f t="shared" si="8"/>
        <v>74</v>
      </c>
    </row>
    <row r="122" spans="1:8" s="118" customFormat="1" ht="14.1" customHeight="1" x14ac:dyDescent="0.2">
      <c r="A122" s="151"/>
      <c r="B122" s="155" t="s">
        <v>226</v>
      </c>
      <c r="C122" s="156"/>
      <c r="D122" s="127">
        <f>SUM(D114:D121)</f>
        <v>408</v>
      </c>
      <c r="E122" s="127">
        <f t="shared" ref="E122:G122" si="11">SUM(E114:E121)</f>
        <v>2</v>
      </c>
      <c r="F122" s="127">
        <f t="shared" si="11"/>
        <v>0</v>
      </c>
      <c r="G122" s="127">
        <f t="shared" si="11"/>
        <v>0</v>
      </c>
      <c r="H122" s="130">
        <f>SUM(H114:H121)</f>
        <v>410</v>
      </c>
    </row>
    <row r="123" spans="1:8" s="118" customFormat="1" ht="14.1" customHeight="1" x14ac:dyDescent="0.2">
      <c r="A123" s="157" t="s">
        <v>50</v>
      </c>
      <c r="B123" s="158"/>
      <c r="C123" s="158"/>
      <c r="D123" s="131">
        <f>SUM(D122,D74,D113,D95,D72,D61,D44,D34,D22)</f>
        <v>23731</v>
      </c>
      <c r="E123" s="131">
        <f>SUM(E122,E74,E113,E95,E72,E61,E44,E34,E22)</f>
        <v>464</v>
      </c>
      <c r="F123" s="131">
        <f>SUM(F122,F74,F113,F95,F72,F61,F44,F34,F22)</f>
        <v>1080</v>
      </c>
      <c r="G123" s="131">
        <f>SUM(G122,G74,G113,G95,G72,G61,G44,G34,G22)</f>
        <v>51</v>
      </c>
      <c r="H123" s="132">
        <f>SUM(H122,H74,H113,H95,H72,H61,H44,H34,H22)</f>
        <v>25326</v>
      </c>
    </row>
  </sheetData>
  <mergeCells count="53">
    <mergeCell ref="A73:A74"/>
    <mergeCell ref="B74:C74"/>
    <mergeCell ref="A114:A122"/>
    <mergeCell ref="B114:B121"/>
    <mergeCell ref="B122:C122"/>
    <mergeCell ref="A75:A95"/>
    <mergeCell ref="B75:B77"/>
    <mergeCell ref="B79:B80"/>
    <mergeCell ref="B81:B83"/>
    <mergeCell ref="B84:B85"/>
    <mergeCell ref="B88:B89"/>
    <mergeCell ref="B90:B93"/>
    <mergeCell ref="B95:C95"/>
    <mergeCell ref="A123:C123"/>
    <mergeCell ref="A96:A113"/>
    <mergeCell ref="B96:B102"/>
    <mergeCell ref="B103:B104"/>
    <mergeCell ref="B105:B106"/>
    <mergeCell ref="B108:B109"/>
    <mergeCell ref="B110:B111"/>
    <mergeCell ref="B113:C113"/>
    <mergeCell ref="A62:A72"/>
    <mergeCell ref="B62:B63"/>
    <mergeCell ref="B64:B66"/>
    <mergeCell ref="B68:B69"/>
    <mergeCell ref="B70:B71"/>
    <mergeCell ref="B72:C72"/>
    <mergeCell ref="A45:A61"/>
    <mergeCell ref="B46:B47"/>
    <mergeCell ref="B48:B50"/>
    <mergeCell ref="B52:B53"/>
    <mergeCell ref="B54:B55"/>
    <mergeCell ref="B56:B57"/>
    <mergeCell ref="B58:B59"/>
    <mergeCell ref="B61:C61"/>
    <mergeCell ref="A23:A34"/>
    <mergeCell ref="B23:B31"/>
    <mergeCell ref="B32:B33"/>
    <mergeCell ref="B34:C34"/>
    <mergeCell ref="A35:A44"/>
    <mergeCell ref="B35:B37"/>
    <mergeCell ref="B40:B43"/>
    <mergeCell ref="B44:C44"/>
    <mergeCell ref="A4:H6"/>
    <mergeCell ref="A8:C9"/>
    <mergeCell ref="D8:G8"/>
    <mergeCell ref="H8:H10"/>
    <mergeCell ref="D9:G9"/>
    <mergeCell ref="A11:A22"/>
    <mergeCell ref="B11:B13"/>
    <mergeCell ref="B15:B16"/>
    <mergeCell ref="B19:B21"/>
    <mergeCell ref="B22:C22"/>
  </mergeCells>
  <printOptions horizontalCentered="1"/>
  <pageMargins left="0.2" right="0.2" top="0.75" bottom="0.75" header="0.3" footer="0.3"/>
  <pageSetup scale="67" fitToHeight="0" orientation="portrait" r:id="rId1"/>
  <rowBreaks count="1" manualBreakCount="1"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2"/>
  <sheetViews>
    <sheetView showGridLines="0" workbookViewId="0">
      <selection activeCell="A4" sqref="A4:H6"/>
    </sheetView>
  </sheetViews>
  <sheetFormatPr defaultRowHeight="14.1" customHeight="1" x14ac:dyDescent="0.2"/>
  <cols>
    <col min="1" max="1" width="20.7109375" style="114" customWidth="1"/>
    <col min="2" max="3" width="35.7109375" style="114" customWidth="1"/>
    <col min="4" max="7" width="12.7109375" style="115" customWidth="1"/>
    <col min="8" max="8" width="13.7109375" style="115" bestFit="1" customWidth="1"/>
    <col min="9" max="16384" width="9.140625" style="114"/>
  </cols>
  <sheetData>
    <row r="1" spans="1:17" ht="14.1" customHeight="1" x14ac:dyDescent="0.2">
      <c r="A1" s="28" t="s">
        <v>67</v>
      </c>
      <c r="H1" s="116">
        <v>42304</v>
      </c>
    </row>
    <row r="2" spans="1:17" ht="14.1" customHeight="1" x14ac:dyDescent="0.2">
      <c r="A2" s="28" t="s">
        <v>237</v>
      </c>
    </row>
    <row r="3" spans="1:17" ht="14.1" customHeight="1" x14ac:dyDescent="0.2">
      <c r="A3" s="28"/>
    </row>
    <row r="4" spans="1:17" s="117" customFormat="1" ht="14.1" customHeight="1" x14ac:dyDescent="0.2">
      <c r="A4" s="139" t="s">
        <v>238</v>
      </c>
      <c r="B4" s="140"/>
      <c r="C4" s="140"/>
      <c r="D4" s="140"/>
      <c r="E4" s="140"/>
      <c r="F4" s="140"/>
      <c r="G4" s="140"/>
      <c r="H4" s="140"/>
    </row>
    <row r="5" spans="1:17" s="117" customFormat="1" ht="14.1" customHeight="1" x14ac:dyDescent="0.2">
      <c r="A5" s="140"/>
      <c r="B5" s="140"/>
      <c r="C5" s="140"/>
      <c r="D5" s="140"/>
      <c r="E5" s="140"/>
      <c r="F5" s="140"/>
      <c r="G5" s="140"/>
      <c r="H5" s="140"/>
    </row>
    <row r="6" spans="1:17" ht="14.1" customHeight="1" x14ac:dyDescent="0.2">
      <c r="A6" s="140"/>
      <c r="B6" s="140"/>
      <c r="C6" s="140"/>
      <c r="D6" s="140"/>
      <c r="E6" s="140"/>
      <c r="F6" s="140"/>
      <c r="G6" s="140"/>
      <c r="H6" s="140"/>
    </row>
    <row r="7" spans="1:17" ht="14.1" customHeight="1" x14ac:dyDescent="0.2">
      <c r="A7" s="30"/>
      <c r="B7" s="30"/>
      <c r="C7" s="30"/>
      <c r="D7" s="31"/>
      <c r="E7" s="31"/>
      <c r="F7" s="31"/>
      <c r="G7" s="31"/>
      <c r="H7" s="31"/>
    </row>
    <row r="8" spans="1:17" s="118" customFormat="1" ht="14.1" customHeight="1" x14ac:dyDescent="0.2">
      <c r="A8" s="141"/>
      <c r="B8" s="142"/>
      <c r="C8" s="142"/>
      <c r="D8" s="145" t="s">
        <v>95</v>
      </c>
      <c r="E8" s="145"/>
      <c r="F8" s="145"/>
      <c r="G8" s="145"/>
      <c r="H8" s="146" t="s">
        <v>96</v>
      </c>
    </row>
    <row r="9" spans="1:17" s="118" customFormat="1" ht="14.1" customHeight="1" x14ac:dyDescent="0.2">
      <c r="A9" s="143"/>
      <c r="B9" s="144"/>
      <c r="C9" s="144"/>
      <c r="D9" s="148" t="s">
        <v>239</v>
      </c>
      <c r="E9" s="148"/>
      <c r="F9" s="148"/>
      <c r="G9" s="148"/>
      <c r="H9" s="147"/>
    </row>
    <row r="10" spans="1:17" s="118" customFormat="1" ht="14.1" customHeight="1" x14ac:dyDescent="0.2">
      <c r="A10" s="128" t="s">
        <v>97</v>
      </c>
      <c r="B10" s="121" t="s">
        <v>98</v>
      </c>
      <c r="C10" s="121" t="s">
        <v>99</v>
      </c>
      <c r="D10" s="122" t="s">
        <v>100</v>
      </c>
      <c r="E10" s="122" t="s">
        <v>101</v>
      </c>
      <c r="F10" s="122" t="s">
        <v>102</v>
      </c>
      <c r="G10" s="122" t="s">
        <v>243</v>
      </c>
      <c r="H10" s="147"/>
      <c r="J10" s="120"/>
    </row>
    <row r="11" spans="1:17" s="118" customFormat="1" ht="14.1" customHeight="1" x14ac:dyDescent="0.2">
      <c r="A11" s="136" t="s">
        <v>240</v>
      </c>
      <c r="B11" s="137" t="s">
        <v>104</v>
      </c>
      <c r="C11" s="123" t="s">
        <v>105</v>
      </c>
      <c r="D11" s="124">
        <v>102</v>
      </c>
      <c r="E11" s="124"/>
      <c r="F11" s="124"/>
      <c r="G11" s="124"/>
      <c r="H11" s="129">
        <f t="shared" ref="H11:H42" si="0">SUM(D11:G11)</f>
        <v>102</v>
      </c>
      <c r="J11" s="120"/>
    </row>
    <row r="12" spans="1:17" s="118" customFormat="1" ht="14.1" customHeight="1" x14ac:dyDescent="0.2">
      <c r="A12" s="136"/>
      <c r="B12" s="137"/>
      <c r="C12" s="123" t="s">
        <v>106</v>
      </c>
      <c r="D12" s="124">
        <v>99</v>
      </c>
      <c r="E12" s="124"/>
      <c r="F12" s="124"/>
      <c r="G12" s="124"/>
      <c r="H12" s="129">
        <f t="shared" si="0"/>
        <v>99</v>
      </c>
      <c r="Q12" s="120"/>
    </row>
    <row r="13" spans="1:17" s="118" customFormat="1" ht="14.1" customHeight="1" x14ac:dyDescent="0.2">
      <c r="A13" s="136"/>
      <c r="B13" s="137"/>
      <c r="C13" s="123" t="s">
        <v>107</v>
      </c>
      <c r="D13" s="124">
        <v>7</v>
      </c>
      <c r="E13" s="124"/>
      <c r="F13" s="124"/>
      <c r="G13" s="124"/>
      <c r="H13" s="129">
        <f t="shared" si="0"/>
        <v>7</v>
      </c>
    </row>
    <row r="14" spans="1:17" s="118" customFormat="1" ht="14.1" customHeight="1" x14ac:dyDescent="0.2">
      <c r="A14" s="136"/>
      <c r="B14" s="123" t="s">
        <v>0</v>
      </c>
      <c r="C14" s="123" t="s">
        <v>108</v>
      </c>
      <c r="D14" s="124"/>
      <c r="E14" s="124"/>
      <c r="F14" s="124">
        <v>36</v>
      </c>
      <c r="G14" s="124"/>
      <c r="H14" s="129">
        <f t="shared" si="0"/>
        <v>36</v>
      </c>
      <c r="K14" s="120"/>
    </row>
    <row r="15" spans="1:17" s="118" customFormat="1" ht="14.1" customHeight="1" x14ac:dyDescent="0.2">
      <c r="A15" s="136"/>
      <c r="B15" s="137" t="s">
        <v>109</v>
      </c>
      <c r="C15" s="123" t="s">
        <v>110</v>
      </c>
      <c r="D15" s="124">
        <v>150</v>
      </c>
      <c r="E15" s="124"/>
      <c r="F15" s="124"/>
      <c r="G15" s="124"/>
      <c r="H15" s="129">
        <f t="shared" si="0"/>
        <v>150</v>
      </c>
      <c r="L15" s="120"/>
    </row>
    <row r="16" spans="1:17" s="118" customFormat="1" ht="14.1" customHeight="1" x14ac:dyDescent="0.2">
      <c r="A16" s="136"/>
      <c r="B16" s="137"/>
      <c r="C16" s="123" t="s">
        <v>111</v>
      </c>
      <c r="D16" s="124">
        <v>329</v>
      </c>
      <c r="E16" s="124"/>
      <c r="F16" s="124"/>
      <c r="G16" s="124"/>
      <c r="H16" s="129">
        <f t="shared" si="0"/>
        <v>329</v>
      </c>
    </row>
    <row r="17" spans="1:8" s="118" customFormat="1" ht="14.1" customHeight="1" x14ac:dyDescent="0.2">
      <c r="A17" s="136"/>
      <c r="B17" s="123" t="s">
        <v>112</v>
      </c>
      <c r="C17" s="123" t="s">
        <v>113</v>
      </c>
      <c r="D17" s="124">
        <v>394</v>
      </c>
      <c r="E17" s="124"/>
      <c r="F17" s="124"/>
      <c r="G17" s="124"/>
      <c r="H17" s="129">
        <f t="shared" si="0"/>
        <v>394</v>
      </c>
    </row>
    <row r="18" spans="1:8" s="118" customFormat="1" ht="14.1" customHeight="1" x14ac:dyDescent="0.2">
      <c r="A18" s="136"/>
      <c r="B18" s="123" t="s">
        <v>114</v>
      </c>
      <c r="C18" s="123" t="s">
        <v>23</v>
      </c>
      <c r="D18" s="124">
        <v>133</v>
      </c>
      <c r="E18" s="124"/>
      <c r="F18" s="124"/>
      <c r="G18" s="124"/>
      <c r="H18" s="129">
        <f t="shared" si="0"/>
        <v>133</v>
      </c>
    </row>
    <row r="19" spans="1:8" s="118" customFormat="1" ht="14.1" customHeight="1" x14ac:dyDescent="0.2">
      <c r="A19" s="136"/>
      <c r="B19" s="137" t="s">
        <v>115</v>
      </c>
      <c r="C19" s="123" t="s">
        <v>234</v>
      </c>
      <c r="D19" s="124"/>
      <c r="E19" s="124">
        <v>14</v>
      </c>
      <c r="F19" s="124"/>
      <c r="G19" s="124"/>
      <c r="H19" s="129">
        <f t="shared" si="0"/>
        <v>14</v>
      </c>
    </row>
    <row r="20" spans="1:8" s="118" customFormat="1" ht="14.1" customHeight="1" x14ac:dyDescent="0.2">
      <c r="A20" s="136"/>
      <c r="B20" s="137"/>
      <c r="C20" s="123" t="s">
        <v>116</v>
      </c>
      <c r="D20" s="124">
        <v>162</v>
      </c>
      <c r="E20" s="124"/>
      <c r="F20" s="124"/>
      <c r="G20" s="124"/>
      <c r="H20" s="129">
        <f t="shared" si="0"/>
        <v>162</v>
      </c>
    </row>
    <row r="21" spans="1:8" s="118" customFormat="1" ht="14.1" customHeight="1" x14ac:dyDescent="0.2">
      <c r="A21" s="136"/>
      <c r="B21" s="137"/>
      <c r="C21" s="123" t="s">
        <v>117</v>
      </c>
      <c r="D21" s="124">
        <v>431</v>
      </c>
      <c r="E21" s="124"/>
      <c r="F21" s="124"/>
      <c r="G21" s="124"/>
      <c r="H21" s="129">
        <f t="shared" si="0"/>
        <v>431</v>
      </c>
    </row>
    <row r="22" spans="1:8" s="118" customFormat="1" ht="14.1" customHeight="1" x14ac:dyDescent="0.2">
      <c r="A22" s="136"/>
      <c r="B22" s="138" t="s">
        <v>118</v>
      </c>
      <c r="C22" s="138"/>
      <c r="D22" s="125">
        <f>SUM(D11:D21)</f>
        <v>1807</v>
      </c>
      <c r="E22" s="125">
        <f t="shared" ref="E22:G22" si="1">SUM(E11:E21)</f>
        <v>14</v>
      </c>
      <c r="F22" s="125">
        <f t="shared" si="1"/>
        <v>36</v>
      </c>
      <c r="G22" s="125">
        <f t="shared" si="1"/>
        <v>0</v>
      </c>
      <c r="H22" s="130">
        <f>SUM(D22:G22)</f>
        <v>1857</v>
      </c>
    </row>
    <row r="23" spans="1:8" s="118" customFormat="1" ht="14.1" customHeight="1" x14ac:dyDescent="0.2">
      <c r="A23" s="149" t="s">
        <v>119</v>
      </c>
      <c r="B23" s="137" t="s">
        <v>120</v>
      </c>
      <c r="C23" s="123"/>
      <c r="D23" s="124">
        <v>2</v>
      </c>
      <c r="E23" s="124"/>
      <c r="F23" s="124"/>
      <c r="G23" s="124"/>
      <c r="H23" s="129">
        <f t="shared" si="0"/>
        <v>2</v>
      </c>
    </row>
    <row r="24" spans="1:8" s="118" customFormat="1" ht="14.1" customHeight="1" x14ac:dyDescent="0.2">
      <c r="A24" s="150"/>
      <c r="B24" s="137"/>
      <c r="C24" s="123" t="s">
        <v>121</v>
      </c>
      <c r="D24" s="126">
        <v>1058</v>
      </c>
      <c r="E24" s="126"/>
      <c r="F24" s="126"/>
      <c r="G24" s="126"/>
      <c r="H24" s="129">
        <f t="shared" si="0"/>
        <v>1058</v>
      </c>
    </row>
    <row r="25" spans="1:8" s="118" customFormat="1" ht="14.1" customHeight="1" x14ac:dyDescent="0.2">
      <c r="A25" s="150"/>
      <c r="B25" s="137"/>
      <c r="C25" s="123" t="s">
        <v>122</v>
      </c>
      <c r="D25" s="124">
        <v>761</v>
      </c>
      <c r="E25" s="124"/>
      <c r="F25" s="124"/>
      <c r="G25" s="124"/>
      <c r="H25" s="129">
        <f t="shared" si="0"/>
        <v>761</v>
      </c>
    </row>
    <row r="26" spans="1:8" s="118" customFormat="1" ht="14.1" customHeight="1" x14ac:dyDescent="0.2">
      <c r="A26" s="150"/>
      <c r="B26" s="137"/>
      <c r="C26" s="123" t="s">
        <v>124</v>
      </c>
      <c r="D26" s="124">
        <v>566</v>
      </c>
      <c r="E26" s="124"/>
      <c r="F26" s="124"/>
      <c r="G26" s="124"/>
      <c r="H26" s="129">
        <f t="shared" si="0"/>
        <v>566</v>
      </c>
    </row>
    <row r="27" spans="1:8" s="118" customFormat="1" ht="14.1" customHeight="1" x14ac:dyDescent="0.2">
      <c r="A27" s="150"/>
      <c r="B27" s="137"/>
      <c r="C27" s="123" t="s">
        <v>125</v>
      </c>
      <c r="D27" s="124">
        <v>361</v>
      </c>
      <c r="E27" s="124"/>
      <c r="F27" s="124"/>
      <c r="G27" s="124"/>
      <c r="H27" s="129">
        <f t="shared" si="0"/>
        <v>361</v>
      </c>
    </row>
    <row r="28" spans="1:8" s="118" customFormat="1" ht="14.1" customHeight="1" x14ac:dyDescent="0.2">
      <c r="A28" s="150"/>
      <c r="B28" s="137"/>
      <c r="C28" s="123" t="s">
        <v>126</v>
      </c>
      <c r="D28" s="124">
        <v>804</v>
      </c>
      <c r="E28" s="124"/>
      <c r="F28" s="124"/>
      <c r="G28" s="124"/>
      <c r="H28" s="129">
        <f t="shared" si="0"/>
        <v>804</v>
      </c>
    </row>
    <row r="29" spans="1:8" s="118" customFormat="1" ht="14.1" customHeight="1" x14ac:dyDescent="0.2">
      <c r="A29" s="150"/>
      <c r="B29" s="137"/>
      <c r="C29" s="123" t="s">
        <v>127</v>
      </c>
      <c r="D29" s="124">
        <v>1006</v>
      </c>
      <c r="E29" s="124"/>
      <c r="F29" s="124"/>
      <c r="G29" s="124"/>
      <c r="H29" s="129">
        <f t="shared" si="0"/>
        <v>1006</v>
      </c>
    </row>
    <row r="30" spans="1:8" s="118" customFormat="1" ht="14.1" customHeight="1" x14ac:dyDescent="0.2">
      <c r="A30" s="150"/>
      <c r="B30" s="137"/>
      <c r="C30" s="123" t="s">
        <v>128</v>
      </c>
      <c r="D30" s="124">
        <v>215</v>
      </c>
      <c r="E30" s="124"/>
      <c r="F30" s="124"/>
      <c r="G30" s="124"/>
      <c r="H30" s="129">
        <f t="shared" si="0"/>
        <v>215</v>
      </c>
    </row>
    <row r="31" spans="1:8" s="118" customFormat="1" ht="14.1" customHeight="1" x14ac:dyDescent="0.2">
      <c r="A31" s="150"/>
      <c r="B31" s="137"/>
      <c r="C31" s="123" t="s">
        <v>123</v>
      </c>
      <c r="D31" s="124">
        <v>68</v>
      </c>
      <c r="E31" s="124"/>
      <c r="F31" s="124"/>
      <c r="G31" s="124"/>
      <c r="H31" s="129">
        <f t="shared" si="0"/>
        <v>68</v>
      </c>
    </row>
    <row r="32" spans="1:8" s="118" customFormat="1" ht="14.1" customHeight="1" x14ac:dyDescent="0.2">
      <c r="A32" s="150"/>
      <c r="B32" s="137" t="s">
        <v>129</v>
      </c>
      <c r="C32" s="123" t="s">
        <v>131</v>
      </c>
      <c r="D32" s="124"/>
      <c r="E32" s="124"/>
      <c r="F32" s="124">
        <v>7</v>
      </c>
      <c r="G32" s="124"/>
      <c r="H32" s="129">
        <f t="shared" si="0"/>
        <v>7</v>
      </c>
    </row>
    <row r="33" spans="1:8" s="118" customFormat="1" ht="14.1" customHeight="1" x14ac:dyDescent="0.2">
      <c r="A33" s="150"/>
      <c r="B33" s="137"/>
      <c r="C33" s="123" t="s">
        <v>132</v>
      </c>
      <c r="D33" s="124"/>
      <c r="E33" s="124"/>
      <c r="F33" s="124">
        <v>42</v>
      </c>
      <c r="G33" s="124"/>
      <c r="H33" s="129">
        <f t="shared" si="0"/>
        <v>42</v>
      </c>
    </row>
    <row r="34" spans="1:8" s="118" customFormat="1" ht="14.1" customHeight="1" x14ac:dyDescent="0.2">
      <c r="A34" s="151"/>
      <c r="B34" s="138" t="s">
        <v>133</v>
      </c>
      <c r="C34" s="138"/>
      <c r="D34" s="125">
        <f>SUM(D23:D33)</f>
        <v>4841</v>
      </c>
      <c r="E34" s="125">
        <f t="shared" ref="E34:G34" si="2">SUM(E23:E33)</f>
        <v>0</v>
      </c>
      <c r="F34" s="125">
        <f t="shared" si="2"/>
        <v>49</v>
      </c>
      <c r="G34" s="125">
        <f t="shared" si="2"/>
        <v>0</v>
      </c>
      <c r="H34" s="130">
        <f>SUM(D34:G34)</f>
        <v>4890</v>
      </c>
    </row>
    <row r="35" spans="1:8" s="118" customFormat="1" ht="14.1" customHeight="1" x14ac:dyDescent="0.2">
      <c r="A35" s="152" t="s">
        <v>241</v>
      </c>
      <c r="B35" s="137" t="s">
        <v>135</v>
      </c>
      <c r="C35" s="123" t="s">
        <v>136</v>
      </c>
      <c r="D35" s="124"/>
      <c r="E35" s="124"/>
      <c r="F35" s="124"/>
      <c r="G35" s="124">
        <v>50</v>
      </c>
      <c r="H35" s="129">
        <f t="shared" si="0"/>
        <v>50</v>
      </c>
    </row>
    <row r="36" spans="1:8" s="118" customFormat="1" ht="14.1" customHeight="1" x14ac:dyDescent="0.2">
      <c r="A36" s="153"/>
      <c r="B36" s="137"/>
      <c r="C36" s="123" t="s">
        <v>137</v>
      </c>
      <c r="D36" s="124"/>
      <c r="E36" s="124"/>
      <c r="F36" s="124">
        <v>123</v>
      </c>
      <c r="G36" s="124"/>
      <c r="H36" s="129">
        <f t="shared" si="0"/>
        <v>123</v>
      </c>
    </row>
    <row r="37" spans="1:8" s="118" customFormat="1" ht="14.1" customHeight="1" x14ac:dyDescent="0.2">
      <c r="A37" s="153"/>
      <c r="B37" s="123" t="s">
        <v>138</v>
      </c>
      <c r="C37" s="123" t="s">
        <v>139</v>
      </c>
      <c r="D37" s="124">
        <v>97</v>
      </c>
      <c r="E37" s="124"/>
      <c r="F37" s="124"/>
      <c r="G37" s="124"/>
      <c r="H37" s="129">
        <f t="shared" si="0"/>
        <v>97</v>
      </c>
    </row>
    <row r="38" spans="1:8" s="118" customFormat="1" ht="14.1" customHeight="1" x14ac:dyDescent="0.2">
      <c r="A38" s="153"/>
      <c r="B38" s="123" t="s">
        <v>48</v>
      </c>
      <c r="C38" s="123" t="s">
        <v>48</v>
      </c>
      <c r="D38" s="124">
        <v>674</v>
      </c>
      <c r="E38" s="124"/>
      <c r="F38" s="124"/>
      <c r="G38" s="124"/>
      <c r="H38" s="129">
        <f t="shared" si="0"/>
        <v>674</v>
      </c>
    </row>
    <row r="39" spans="1:8" s="118" customFormat="1" ht="14.1" customHeight="1" x14ac:dyDescent="0.2">
      <c r="A39" s="153"/>
      <c r="B39" s="137" t="s">
        <v>26</v>
      </c>
      <c r="C39" s="123" t="s">
        <v>140</v>
      </c>
      <c r="D39" s="124"/>
      <c r="E39" s="124">
        <v>68</v>
      </c>
      <c r="F39" s="124"/>
      <c r="G39" s="124"/>
      <c r="H39" s="129">
        <f t="shared" si="0"/>
        <v>68</v>
      </c>
    </row>
    <row r="40" spans="1:8" s="118" customFormat="1" ht="14.1" customHeight="1" x14ac:dyDescent="0.2">
      <c r="A40" s="153"/>
      <c r="B40" s="137"/>
      <c r="C40" s="123" t="s">
        <v>141</v>
      </c>
      <c r="D40" s="124"/>
      <c r="E40" s="124">
        <v>110</v>
      </c>
      <c r="F40" s="124"/>
      <c r="G40" s="124"/>
      <c r="H40" s="129">
        <f t="shared" si="0"/>
        <v>110</v>
      </c>
    </row>
    <row r="41" spans="1:8" s="118" customFormat="1" ht="14.1" customHeight="1" x14ac:dyDescent="0.2">
      <c r="A41" s="153"/>
      <c r="B41" s="137"/>
      <c r="C41" s="123" t="s">
        <v>142</v>
      </c>
      <c r="D41" s="124"/>
      <c r="E41" s="124">
        <v>173</v>
      </c>
      <c r="F41" s="124"/>
      <c r="G41" s="124"/>
      <c r="H41" s="129">
        <f t="shared" si="0"/>
        <v>173</v>
      </c>
    </row>
    <row r="42" spans="1:8" s="118" customFormat="1" ht="14.1" customHeight="1" x14ac:dyDescent="0.2">
      <c r="A42" s="153"/>
      <c r="B42" s="137"/>
      <c r="C42" s="123" t="s">
        <v>143</v>
      </c>
      <c r="D42" s="124"/>
      <c r="E42" s="124">
        <v>67</v>
      </c>
      <c r="F42" s="124"/>
      <c r="G42" s="124"/>
      <c r="H42" s="129">
        <f t="shared" si="0"/>
        <v>67</v>
      </c>
    </row>
    <row r="43" spans="1:8" s="118" customFormat="1" ht="14.1" customHeight="1" x14ac:dyDescent="0.2">
      <c r="A43" s="154"/>
      <c r="B43" s="155" t="s">
        <v>242</v>
      </c>
      <c r="C43" s="156"/>
      <c r="D43" s="127">
        <f>SUM(D35:D42)</f>
        <v>771</v>
      </c>
      <c r="E43" s="127">
        <f t="shared" ref="E43:G43" si="3">SUM(E35:E42)</f>
        <v>418</v>
      </c>
      <c r="F43" s="127">
        <f t="shared" si="3"/>
        <v>123</v>
      </c>
      <c r="G43" s="127">
        <f t="shared" si="3"/>
        <v>50</v>
      </c>
      <c r="H43" s="130">
        <f>SUM(D43:G43)</f>
        <v>1362</v>
      </c>
    </row>
    <row r="44" spans="1:8" s="118" customFormat="1" ht="14.1" customHeight="1" x14ac:dyDescent="0.2">
      <c r="A44" s="152" t="s">
        <v>145</v>
      </c>
      <c r="B44" s="123" t="s">
        <v>28</v>
      </c>
      <c r="C44" s="123" t="s">
        <v>146</v>
      </c>
      <c r="D44" s="124">
        <v>491</v>
      </c>
      <c r="E44" s="124">
        <v>1</v>
      </c>
      <c r="F44" s="124"/>
      <c r="G44" s="124"/>
      <c r="H44" s="129">
        <f t="shared" ref="H44:H58" si="4">SUM(D44:G44)</f>
        <v>492</v>
      </c>
    </row>
    <row r="45" spans="1:8" s="118" customFormat="1" ht="14.1" customHeight="1" x14ac:dyDescent="0.2">
      <c r="A45" s="153"/>
      <c r="B45" s="137" t="s">
        <v>5</v>
      </c>
      <c r="C45" s="123" t="s">
        <v>147</v>
      </c>
      <c r="D45" s="124"/>
      <c r="E45" s="124"/>
      <c r="F45" s="124">
        <v>15</v>
      </c>
      <c r="G45" s="124"/>
      <c r="H45" s="129">
        <f t="shared" si="4"/>
        <v>15</v>
      </c>
    </row>
    <row r="46" spans="1:8" s="118" customFormat="1" ht="14.1" customHeight="1" x14ac:dyDescent="0.2">
      <c r="A46" s="153"/>
      <c r="B46" s="137"/>
      <c r="C46" s="123" t="s">
        <v>148</v>
      </c>
      <c r="D46" s="124"/>
      <c r="E46" s="124"/>
      <c r="F46" s="124">
        <v>28</v>
      </c>
      <c r="G46" s="124"/>
      <c r="H46" s="129">
        <f t="shared" si="4"/>
        <v>28</v>
      </c>
    </row>
    <row r="47" spans="1:8" s="118" customFormat="1" ht="14.1" customHeight="1" x14ac:dyDescent="0.2">
      <c r="A47" s="153"/>
      <c r="B47" s="137" t="s">
        <v>149</v>
      </c>
      <c r="C47" s="123" t="s">
        <v>150</v>
      </c>
      <c r="D47" s="124"/>
      <c r="E47" s="124"/>
      <c r="F47" s="124">
        <v>114</v>
      </c>
      <c r="G47" s="124"/>
      <c r="H47" s="129">
        <f t="shared" si="4"/>
        <v>114</v>
      </c>
    </row>
    <row r="48" spans="1:8" s="118" customFormat="1" ht="14.1" customHeight="1" x14ac:dyDescent="0.2">
      <c r="A48" s="153"/>
      <c r="B48" s="137"/>
      <c r="C48" s="123" t="s">
        <v>151</v>
      </c>
      <c r="D48" s="124"/>
      <c r="E48" s="124"/>
      <c r="F48" s="124">
        <v>81</v>
      </c>
      <c r="G48" s="124"/>
      <c r="H48" s="129">
        <f t="shared" si="4"/>
        <v>81</v>
      </c>
    </row>
    <row r="49" spans="1:8" s="118" customFormat="1" ht="14.1" customHeight="1" x14ac:dyDescent="0.2">
      <c r="A49" s="153"/>
      <c r="B49" s="137"/>
      <c r="C49" s="123" t="s">
        <v>152</v>
      </c>
      <c r="D49" s="124"/>
      <c r="E49" s="124"/>
      <c r="F49" s="124">
        <v>64</v>
      </c>
      <c r="G49" s="124"/>
      <c r="H49" s="129">
        <f t="shared" si="4"/>
        <v>64</v>
      </c>
    </row>
    <row r="50" spans="1:8" s="118" customFormat="1" ht="14.1" customHeight="1" x14ac:dyDescent="0.2">
      <c r="A50" s="153"/>
      <c r="B50" s="123" t="s">
        <v>153</v>
      </c>
      <c r="C50" s="123" t="s">
        <v>154</v>
      </c>
      <c r="D50" s="124">
        <v>414</v>
      </c>
      <c r="E50" s="124"/>
      <c r="F50" s="124"/>
      <c r="G50" s="124"/>
      <c r="H50" s="129">
        <f t="shared" si="4"/>
        <v>414</v>
      </c>
    </row>
    <row r="51" spans="1:8" s="118" customFormat="1" ht="14.1" customHeight="1" x14ac:dyDescent="0.2">
      <c r="A51" s="153"/>
      <c r="B51" s="137" t="s">
        <v>29</v>
      </c>
      <c r="C51" s="123" t="s">
        <v>155</v>
      </c>
      <c r="D51" s="124">
        <v>964</v>
      </c>
      <c r="E51" s="124"/>
      <c r="F51" s="124"/>
      <c r="G51" s="124"/>
      <c r="H51" s="129">
        <f t="shared" si="4"/>
        <v>964</v>
      </c>
    </row>
    <row r="52" spans="1:8" s="118" customFormat="1" ht="14.1" customHeight="1" x14ac:dyDescent="0.2">
      <c r="A52" s="153"/>
      <c r="B52" s="137"/>
      <c r="C52" s="123" t="s">
        <v>159</v>
      </c>
      <c r="D52" s="124">
        <v>251</v>
      </c>
      <c r="E52" s="124"/>
      <c r="F52" s="124"/>
      <c r="G52" s="124"/>
      <c r="H52" s="129">
        <f t="shared" si="4"/>
        <v>251</v>
      </c>
    </row>
    <row r="53" spans="1:8" s="118" customFormat="1" ht="14.1" customHeight="1" x14ac:dyDescent="0.2">
      <c r="A53" s="153"/>
      <c r="B53" s="137" t="s">
        <v>156</v>
      </c>
      <c r="C53" s="123" t="s">
        <v>157</v>
      </c>
      <c r="D53" s="124">
        <v>449</v>
      </c>
      <c r="E53" s="124"/>
      <c r="F53" s="124"/>
      <c r="G53" s="124"/>
      <c r="H53" s="129">
        <f t="shared" si="4"/>
        <v>449</v>
      </c>
    </row>
    <row r="54" spans="1:8" s="118" customFormat="1" ht="14.1" customHeight="1" x14ac:dyDescent="0.2">
      <c r="A54" s="153"/>
      <c r="B54" s="137"/>
      <c r="C54" s="123" t="s">
        <v>158</v>
      </c>
      <c r="D54" s="124">
        <v>561</v>
      </c>
      <c r="E54" s="124"/>
      <c r="F54" s="124"/>
      <c r="G54" s="124"/>
      <c r="H54" s="129">
        <f t="shared" si="4"/>
        <v>561</v>
      </c>
    </row>
    <row r="55" spans="1:8" s="118" customFormat="1" ht="14.1" customHeight="1" x14ac:dyDescent="0.2">
      <c r="A55" s="153"/>
      <c r="B55" s="137" t="s">
        <v>45</v>
      </c>
      <c r="C55" s="123" t="s">
        <v>160</v>
      </c>
      <c r="D55" s="124">
        <v>259</v>
      </c>
      <c r="E55" s="124"/>
      <c r="F55" s="124"/>
      <c r="G55" s="124"/>
      <c r="H55" s="129">
        <f t="shared" si="4"/>
        <v>259</v>
      </c>
    </row>
    <row r="56" spans="1:8" s="118" customFormat="1" ht="14.1" customHeight="1" x14ac:dyDescent="0.2">
      <c r="A56" s="153"/>
      <c r="B56" s="137"/>
      <c r="C56" s="123" t="s">
        <v>161</v>
      </c>
      <c r="D56" s="124">
        <v>278</v>
      </c>
      <c r="E56" s="124"/>
      <c r="F56" s="124"/>
      <c r="G56" s="124"/>
      <c r="H56" s="129">
        <f t="shared" si="4"/>
        <v>278</v>
      </c>
    </row>
    <row r="57" spans="1:8" s="118" customFormat="1" ht="14.1" customHeight="1" x14ac:dyDescent="0.2">
      <c r="A57" s="153"/>
      <c r="B57" s="137" t="s">
        <v>162</v>
      </c>
      <c r="C57" s="123" t="s">
        <v>163</v>
      </c>
      <c r="D57" s="124">
        <v>342</v>
      </c>
      <c r="E57" s="124"/>
      <c r="F57" s="124"/>
      <c r="G57" s="124"/>
      <c r="H57" s="129">
        <f t="shared" si="4"/>
        <v>342</v>
      </c>
    </row>
    <row r="58" spans="1:8" s="118" customFormat="1" ht="14.1" customHeight="1" x14ac:dyDescent="0.2">
      <c r="A58" s="153"/>
      <c r="B58" s="137"/>
      <c r="C58" s="123" t="s">
        <v>164</v>
      </c>
      <c r="D58" s="124">
        <v>161</v>
      </c>
      <c r="E58" s="124"/>
      <c r="F58" s="124"/>
      <c r="G58" s="124"/>
      <c r="H58" s="129">
        <f t="shared" si="4"/>
        <v>161</v>
      </c>
    </row>
    <row r="59" spans="1:8" s="118" customFormat="1" ht="14.1" customHeight="1" x14ac:dyDescent="0.2">
      <c r="A59" s="153"/>
      <c r="B59" s="123" t="s">
        <v>36</v>
      </c>
      <c r="C59" s="123" t="s">
        <v>165</v>
      </c>
      <c r="D59" s="126">
        <v>1155</v>
      </c>
      <c r="E59" s="126"/>
      <c r="F59" s="126"/>
      <c r="G59" s="126"/>
      <c r="H59" s="129">
        <f t="shared" ref="H59:H69" si="5">SUM(D59:G59)</f>
        <v>1155</v>
      </c>
    </row>
    <row r="60" spans="1:8" s="118" customFormat="1" ht="14.1" customHeight="1" x14ac:dyDescent="0.2">
      <c r="A60" s="154"/>
      <c r="B60" s="155" t="s">
        <v>166</v>
      </c>
      <c r="C60" s="156"/>
      <c r="D60" s="125">
        <f>SUM(D44:D59)</f>
        <v>5325</v>
      </c>
      <c r="E60" s="125">
        <f t="shared" ref="E60:G60" si="6">SUM(E44:E59)</f>
        <v>1</v>
      </c>
      <c r="F60" s="125">
        <f t="shared" si="6"/>
        <v>302</v>
      </c>
      <c r="G60" s="125">
        <f t="shared" si="6"/>
        <v>0</v>
      </c>
      <c r="H60" s="130">
        <f>SUM(D60:G60)</f>
        <v>5628</v>
      </c>
    </row>
    <row r="61" spans="1:8" s="118" customFormat="1" ht="14.1" customHeight="1" x14ac:dyDescent="0.2">
      <c r="A61" s="152" t="s">
        <v>167</v>
      </c>
      <c r="B61" s="137" t="s">
        <v>17</v>
      </c>
      <c r="C61" s="123" t="s">
        <v>17</v>
      </c>
      <c r="D61" s="124">
        <v>439</v>
      </c>
      <c r="E61" s="124">
        <v>3</v>
      </c>
      <c r="F61" s="124"/>
      <c r="G61" s="124"/>
      <c r="H61" s="129">
        <f t="shared" si="5"/>
        <v>442</v>
      </c>
    </row>
    <row r="62" spans="1:8" s="118" customFormat="1" ht="14.1" customHeight="1" x14ac:dyDescent="0.2">
      <c r="A62" s="153"/>
      <c r="B62" s="137"/>
      <c r="C62" s="123" t="s">
        <v>168</v>
      </c>
      <c r="D62" s="124"/>
      <c r="E62" s="124"/>
      <c r="F62" s="124">
        <v>46</v>
      </c>
      <c r="G62" s="124"/>
      <c r="H62" s="129">
        <f t="shared" si="5"/>
        <v>46</v>
      </c>
    </row>
    <row r="63" spans="1:8" s="118" customFormat="1" ht="14.1" customHeight="1" x14ac:dyDescent="0.2">
      <c r="A63" s="153"/>
      <c r="B63" s="137" t="s">
        <v>31</v>
      </c>
      <c r="C63" s="123" t="s">
        <v>31</v>
      </c>
      <c r="D63" s="124">
        <v>11</v>
      </c>
      <c r="E63" s="124"/>
      <c r="F63" s="124"/>
      <c r="G63" s="124"/>
      <c r="H63" s="129">
        <f t="shared" si="5"/>
        <v>11</v>
      </c>
    </row>
    <row r="64" spans="1:8" s="118" customFormat="1" ht="14.1" customHeight="1" x14ac:dyDescent="0.2">
      <c r="A64" s="153"/>
      <c r="B64" s="137"/>
      <c r="C64" s="123" t="s">
        <v>235</v>
      </c>
      <c r="D64" s="124">
        <v>33</v>
      </c>
      <c r="E64" s="124"/>
      <c r="F64" s="124"/>
      <c r="G64" s="124"/>
      <c r="H64" s="129">
        <f t="shared" si="5"/>
        <v>33</v>
      </c>
    </row>
    <row r="65" spans="1:8" s="118" customFormat="1" ht="14.1" customHeight="1" x14ac:dyDescent="0.2">
      <c r="A65" s="153"/>
      <c r="B65" s="137"/>
      <c r="C65" s="123" t="s">
        <v>169</v>
      </c>
      <c r="D65" s="124">
        <v>491</v>
      </c>
      <c r="E65" s="124"/>
      <c r="F65" s="124"/>
      <c r="G65" s="124"/>
      <c r="H65" s="129">
        <f t="shared" si="5"/>
        <v>491</v>
      </c>
    </row>
    <row r="66" spans="1:8" s="118" customFormat="1" ht="14.1" customHeight="1" x14ac:dyDescent="0.2">
      <c r="A66" s="153"/>
      <c r="B66" s="123" t="s">
        <v>60</v>
      </c>
      <c r="C66" s="123" t="s">
        <v>170</v>
      </c>
      <c r="D66" s="124"/>
      <c r="E66" s="124"/>
      <c r="F66" s="124">
        <v>18</v>
      </c>
      <c r="G66" s="124"/>
      <c r="H66" s="129">
        <f t="shared" si="5"/>
        <v>18</v>
      </c>
    </row>
    <row r="67" spans="1:8" s="118" customFormat="1" ht="14.1" customHeight="1" x14ac:dyDescent="0.2">
      <c r="A67" s="153"/>
      <c r="B67" s="137" t="s">
        <v>14</v>
      </c>
      <c r="C67" s="123" t="s">
        <v>14</v>
      </c>
      <c r="D67" s="124">
        <v>219</v>
      </c>
      <c r="E67" s="124"/>
      <c r="F67" s="124"/>
      <c r="G67" s="124"/>
      <c r="H67" s="129">
        <f t="shared" si="5"/>
        <v>219</v>
      </c>
    </row>
    <row r="68" spans="1:8" s="118" customFormat="1" ht="14.1" customHeight="1" x14ac:dyDescent="0.2">
      <c r="A68" s="153"/>
      <c r="B68" s="137"/>
      <c r="C68" s="123" t="s">
        <v>171</v>
      </c>
      <c r="D68" s="124"/>
      <c r="E68" s="124"/>
      <c r="F68" s="124">
        <v>29</v>
      </c>
      <c r="G68" s="124"/>
      <c r="H68" s="129">
        <f t="shared" si="5"/>
        <v>29</v>
      </c>
    </row>
    <row r="69" spans="1:8" s="118" customFormat="1" ht="14.1" customHeight="1" x14ac:dyDescent="0.2">
      <c r="A69" s="153"/>
      <c r="B69" s="137" t="s">
        <v>172</v>
      </c>
      <c r="C69" s="123" t="s">
        <v>173</v>
      </c>
      <c r="D69" s="124">
        <v>175</v>
      </c>
      <c r="E69" s="124"/>
      <c r="F69" s="124"/>
      <c r="G69" s="124"/>
      <c r="H69" s="129">
        <f t="shared" si="5"/>
        <v>175</v>
      </c>
    </row>
    <row r="70" spans="1:8" s="118" customFormat="1" ht="14.1" customHeight="1" x14ac:dyDescent="0.2">
      <c r="A70" s="153"/>
      <c r="B70" s="137"/>
      <c r="C70" s="123" t="s">
        <v>174</v>
      </c>
      <c r="D70" s="124"/>
      <c r="E70" s="124"/>
      <c r="F70" s="124">
        <v>47</v>
      </c>
      <c r="G70" s="124"/>
      <c r="H70" s="129">
        <f t="shared" ref="H70:H90" si="7">SUM(D70:G70)</f>
        <v>47</v>
      </c>
    </row>
    <row r="71" spans="1:8" s="118" customFormat="1" ht="14.1" customHeight="1" x14ac:dyDescent="0.2">
      <c r="A71" s="154"/>
      <c r="B71" s="155" t="s">
        <v>175</v>
      </c>
      <c r="C71" s="156"/>
      <c r="D71" s="125">
        <f>SUM(D61:D70)</f>
        <v>1368</v>
      </c>
      <c r="E71" s="125">
        <f t="shared" ref="E71:G71" si="8">SUM(E61:E70)</f>
        <v>3</v>
      </c>
      <c r="F71" s="125">
        <f t="shared" si="8"/>
        <v>140</v>
      </c>
      <c r="G71" s="125">
        <f t="shared" si="8"/>
        <v>0</v>
      </c>
      <c r="H71" s="130">
        <f>SUM(D71:G71)</f>
        <v>1511</v>
      </c>
    </row>
    <row r="72" spans="1:8" s="118" customFormat="1" ht="14.1" customHeight="1" x14ac:dyDescent="0.2">
      <c r="A72" s="152" t="s">
        <v>255</v>
      </c>
      <c r="B72" s="137" t="s">
        <v>177</v>
      </c>
      <c r="C72" s="123" t="s">
        <v>178</v>
      </c>
      <c r="D72" s="124">
        <v>137</v>
      </c>
      <c r="E72" s="124"/>
      <c r="F72" s="124"/>
      <c r="G72" s="124"/>
      <c r="H72" s="129">
        <f t="shared" si="7"/>
        <v>137</v>
      </c>
    </row>
    <row r="73" spans="1:8" s="118" customFormat="1" ht="14.1" customHeight="1" x14ac:dyDescent="0.2">
      <c r="A73" s="153"/>
      <c r="B73" s="137"/>
      <c r="C73" s="123" t="s">
        <v>179</v>
      </c>
      <c r="D73" s="124">
        <v>60</v>
      </c>
      <c r="E73" s="124"/>
      <c r="F73" s="124"/>
      <c r="G73" s="124"/>
      <c r="H73" s="129">
        <f t="shared" si="7"/>
        <v>60</v>
      </c>
    </row>
    <row r="74" spans="1:8" s="118" customFormat="1" ht="14.1" customHeight="1" x14ac:dyDescent="0.2">
      <c r="A74" s="153"/>
      <c r="B74" s="137"/>
      <c r="C74" s="123" t="s">
        <v>229</v>
      </c>
      <c r="D74" s="124">
        <v>2</v>
      </c>
      <c r="E74" s="124"/>
      <c r="F74" s="124"/>
      <c r="G74" s="124"/>
      <c r="H74" s="129">
        <f t="shared" si="7"/>
        <v>2</v>
      </c>
    </row>
    <row r="75" spans="1:8" s="118" customFormat="1" ht="14.1" customHeight="1" x14ac:dyDescent="0.2">
      <c r="A75" s="153"/>
      <c r="B75" s="123" t="s">
        <v>24</v>
      </c>
      <c r="C75" s="123" t="s">
        <v>24</v>
      </c>
      <c r="D75" s="124">
        <v>384</v>
      </c>
      <c r="E75" s="124"/>
      <c r="F75" s="124"/>
      <c r="G75" s="124"/>
      <c r="H75" s="129">
        <f t="shared" si="7"/>
        <v>384</v>
      </c>
    </row>
    <row r="76" spans="1:8" s="118" customFormat="1" ht="14.1" customHeight="1" x14ac:dyDescent="0.2">
      <c r="A76" s="153"/>
      <c r="B76" s="137" t="s">
        <v>1</v>
      </c>
      <c r="C76" s="123" t="s">
        <v>1</v>
      </c>
      <c r="D76" s="124">
        <v>152</v>
      </c>
      <c r="E76" s="124"/>
      <c r="F76" s="124"/>
      <c r="G76" s="124"/>
      <c r="H76" s="129">
        <f t="shared" si="7"/>
        <v>152</v>
      </c>
    </row>
    <row r="77" spans="1:8" s="118" customFormat="1" ht="14.1" customHeight="1" x14ac:dyDescent="0.2">
      <c r="A77" s="153"/>
      <c r="B77" s="137"/>
      <c r="C77" s="123" t="s">
        <v>181</v>
      </c>
      <c r="D77" s="124"/>
      <c r="E77" s="124"/>
      <c r="F77" s="124">
        <v>34</v>
      </c>
      <c r="G77" s="124"/>
      <c r="H77" s="129">
        <f t="shared" si="7"/>
        <v>34</v>
      </c>
    </row>
    <row r="78" spans="1:8" s="118" customFormat="1" ht="14.1" customHeight="1" x14ac:dyDescent="0.2">
      <c r="A78" s="153"/>
      <c r="B78" s="137" t="s">
        <v>4</v>
      </c>
      <c r="C78" s="123" t="s">
        <v>182</v>
      </c>
      <c r="D78" s="124">
        <v>278</v>
      </c>
      <c r="E78" s="124"/>
      <c r="F78" s="124"/>
      <c r="G78" s="124"/>
      <c r="H78" s="129">
        <f t="shared" si="7"/>
        <v>278</v>
      </c>
    </row>
    <row r="79" spans="1:8" s="118" customFormat="1" ht="14.1" customHeight="1" x14ac:dyDescent="0.2">
      <c r="A79" s="153"/>
      <c r="B79" s="137"/>
      <c r="C79" s="123" t="s">
        <v>183</v>
      </c>
      <c r="D79" s="124"/>
      <c r="E79" s="124"/>
      <c r="F79" s="124">
        <v>70</v>
      </c>
      <c r="G79" s="124"/>
      <c r="H79" s="129">
        <f t="shared" si="7"/>
        <v>70</v>
      </c>
    </row>
    <row r="80" spans="1:8" s="118" customFormat="1" ht="14.1" customHeight="1" x14ac:dyDescent="0.2">
      <c r="A80" s="153"/>
      <c r="B80" s="137"/>
      <c r="C80" s="123" t="s">
        <v>184</v>
      </c>
      <c r="D80" s="124">
        <v>72</v>
      </c>
      <c r="E80" s="124"/>
      <c r="F80" s="124"/>
      <c r="G80" s="124"/>
      <c r="H80" s="129">
        <f t="shared" si="7"/>
        <v>72</v>
      </c>
    </row>
    <row r="81" spans="1:8" s="118" customFormat="1" ht="14.1" customHeight="1" x14ac:dyDescent="0.2">
      <c r="A81" s="153"/>
      <c r="B81" s="137" t="s">
        <v>7</v>
      </c>
      <c r="C81" s="123" t="s">
        <v>7</v>
      </c>
      <c r="D81" s="124">
        <v>279</v>
      </c>
      <c r="E81" s="124">
        <v>1</v>
      </c>
      <c r="F81" s="124"/>
      <c r="G81" s="124"/>
      <c r="H81" s="129">
        <f t="shared" si="7"/>
        <v>280</v>
      </c>
    </row>
    <row r="82" spans="1:8" s="118" customFormat="1" ht="14.1" customHeight="1" x14ac:dyDescent="0.2">
      <c r="A82" s="153"/>
      <c r="B82" s="137"/>
      <c r="C82" s="123" t="s">
        <v>185</v>
      </c>
      <c r="D82" s="124"/>
      <c r="E82" s="124"/>
      <c r="F82" s="124">
        <v>14</v>
      </c>
      <c r="G82" s="124"/>
      <c r="H82" s="129">
        <f t="shared" si="7"/>
        <v>14</v>
      </c>
    </row>
    <row r="83" spans="1:8" s="118" customFormat="1" ht="14.1" customHeight="1" x14ac:dyDescent="0.2">
      <c r="A83" s="153"/>
      <c r="B83" s="123" t="s">
        <v>49</v>
      </c>
      <c r="C83" s="123" t="s">
        <v>49</v>
      </c>
      <c r="D83" s="124">
        <v>227</v>
      </c>
      <c r="E83" s="124"/>
      <c r="F83" s="124"/>
      <c r="G83" s="124"/>
      <c r="H83" s="129">
        <f t="shared" si="7"/>
        <v>227</v>
      </c>
    </row>
    <row r="84" spans="1:8" s="118" customFormat="1" ht="14.1" customHeight="1" x14ac:dyDescent="0.2">
      <c r="A84" s="153"/>
      <c r="B84" s="123" t="s">
        <v>39</v>
      </c>
      <c r="C84" s="123" t="s">
        <v>39</v>
      </c>
      <c r="D84" s="124">
        <v>94</v>
      </c>
      <c r="E84" s="124"/>
      <c r="F84" s="124"/>
      <c r="G84" s="124"/>
      <c r="H84" s="129">
        <f t="shared" si="7"/>
        <v>94</v>
      </c>
    </row>
    <row r="85" spans="1:8" s="118" customFormat="1" ht="14.1" customHeight="1" x14ac:dyDescent="0.2">
      <c r="A85" s="153"/>
      <c r="B85" s="137" t="s">
        <v>15</v>
      </c>
      <c r="C85" s="123" t="s">
        <v>186</v>
      </c>
      <c r="D85" s="124"/>
      <c r="E85" s="124"/>
      <c r="F85" s="124">
        <v>33</v>
      </c>
      <c r="G85" s="124"/>
      <c r="H85" s="129">
        <f t="shared" si="7"/>
        <v>33</v>
      </c>
    </row>
    <row r="86" spans="1:8" s="118" customFormat="1" ht="14.1" customHeight="1" x14ac:dyDescent="0.2">
      <c r="A86" s="153"/>
      <c r="B86" s="137"/>
      <c r="C86" s="123" t="s">
        <v>15</v>
      </c>
      <c r="D86" s="124">
        <v>294</v>
      </c>
      <c r="E86" s="124"/>
      <c r="F86" s="124"/>
      <c r="G86" s="124"/>
      <c r="H86" s="129">
        <f t="shared" si="7"/>
        <v>294</v>
      </c>
    </row>
    <row r="87" spans="1:8" s="118" customFormat="1" ht="14.1" customHeight="1" x14ac:dyDescent="0.2">
      <c r="A87" s="153"/>
      <c r="B87" s="137" t="s">
        <v>187</v>
      </c>
      <c r="C87" s="123" t="s">
        <v>188</v>
      </c>
      <c r="D87" s="124"/>
      <c r="E87" s="124"/>
      <c r="F87" s="124"/>
      <c r="G87" s="124"/>
      <c r="H87" s="129">
        <f t="shared" si="7"/>
        <v>0</v>
      </c>
    </row>
    <row r="88" spans="1:8" s="118" customFormat="1" ht="14.1" customHeight="1" x14ac:dyDescent="0.2">
      <c r="A88" s="153"/>
      <c r="B88" s="137"/>
      <c r="C88" s="123" t="s">
        <v>189</v>
      </c>
      <c r="D88" s="124">
        <v>512</v>
      </c>
      <c r="E88" s="124"/>
      <c r="F88" s="124"/>
      <c r="G88" s="124"/>
      <c r="H88" s="129">
        <f t="shared" si="7"/>
        <v>512</v>
      </c>
    </row>
    <row r="89" spans="1:8" s="118" customFormat="1" ht="14.1" customHeight="1" x14ac:dyDescent="0.2">
      <c r="A89" s="153"/>
      <c r="B89" s="137"/>
      <c r="C89" s="123" t="s">
        <v>190</v>
      </c>
      <c r="D89" s="124"/>
      <c r="E89" s="124"/>
      <c r="F89" s="124">
        <v>29</v>
      </c>
      <c r="G89" s="124"/>
      <c r="H89" s="129">
        <f t="shared" si="7"/>
        <v>29</v>
      </c>
    </row>
    <row r="90" spans="1:8" s="118" customFormat="1" ht="14.1" customHeight="1" x14ac:dyDescent="0.2">
      <c r="A90" s="153"/>
      <c r="B90" s="137"/>
      <c r="C90" s="123" t="s">
        <v>191</v>
      </c>
      <c r="D90" s="124">
        <v>309</v>
      </c>
      <c r="E90" s="124"/>
      <c r="F90" s="124"/>
      <c r="G90" s="124"/>
      <c r="H90" s="129">
        <f t="shared" si="7"/>
        <v>309</v>
      </c>
    </row>
    <row r="91" spans="1:8" s="118" customFormat="1" ht="14.1" customHeight="1" x14ac:dyDescent="0.2">
      <c r="A91" s="153"/>
      <c r="B91" s="123" t="s">
        <v>192</v>
      </c>
      <c r="C91" s="123" t="s">
        <v>40</v>
      </c>
      <c r="D91" s="124">
        <v>102</v>
      </c>
      <c r="E91" s="124"/>
      <c r="F91" s="124"/>
      <c r="G91" s="124"/>
      <c r="H91" s="129">
        <f t="shared" ref="H91:H108" si="9">SUM(D91:G91)</f>
        <v>102</v>
      </c>
    </row>
    <row r="92" spans="1:8" s="118" customFormat="1" ht="14.1" customHeight="1" x14ac:dyDescent="0.2">
      <c r="A92" s="154"/>
      <c r="B92" s="155" t="s">
        <v>256</v>
      </c>
      <c r="C92" s="156"/>
      <c r="D92" s="125">
        <f>SUM(D72:D91)</f>
        <v>2902</v>
      </c>
      <c r="E92" s="125">
        <f t="shared" ref="E92:G92" si="10">SUM(E72:E91)</f>
        <v>1</v>
      </c>
      <c r="F92" s="125">
        <f t="shared" si="10"/>
        <v>180</v>
      </c>
      <c r="G92" s="125">
        <f t="shared" si="10"/>
        <v>0</v>
      </c>
      <c r="H92" s="130">
        <f>SUM(D92:G92)</f>
        <v>3083</v>
      </c>
    </row>
    <row r="93" spans="1:8" s="118" customFormat="1" ht="14.1" customHeight="1" x14ac:dyDescent="0.2">
      <c r="A93" s="152" t="s">
        <v>194</v>
      </c>
      <c r="B93" s="137" t="s">
        <v>18</v>
      </c>
      <c r="C93" s="123" t="s">
        <v>195</v>
      </c>
      <c r="D93" s="124"/>
      <c r="E93" s="124"/>
      <c r="F93" s="124">
        <v>23</v>
      </c>
      <c r="G93" s="124"/>
      <c r="H93" s="129">
        <f t="shared" si="9"/>
        <v>23</v>
      </c>
    </row>
    <row r="94" spans="1:8" s="118" customFormat="1" ht="14.1" customHeight="1" x14ac:dyDescent="0.2">
      <c r="A94" s="153"/>
      <c r="B94" s="137"/>
      <c r="C94" s="123" t="s">
        <v>197</v>
      </c>
      <c r="D94" s="124"/>
      <c r="E94" s="124"/>
      <c r="F94" s="124">
        <v>74</v>
      </c>
      <c r="G94" s="124"/>
      <c r="H94" s="129">
        <f t="shared" si="9"/>
        <v>74</v>
      </c>
    </row>
    <row r="95" spans="1:8" s="118" customFormat="1" ht="14.1" customHeight="1" x14ac:dyDescent="0.2">
      <c r="A95" s="153"/>
      <c r="B95" s="137"/>
      <c r="C95" s="123" t="s">
        <v>198</v>
      </c>
      <c r="D95" s="124">
        <v>779</v>
      </c>
      <c r="E95" s="124"/>
      <c r="F95" s="124"/>
      <c r="G95" s="124"/>
      <c r="H95" s="129">
        <f t="shared" si="9"/>
        <v>779</v>
      </c>
    </row>
    <row r="96" spans="1:8" s="118" customFormat="1" ht="14.1" customHeight="1" x14ac:dyDescent="0.2">
      <c r="A96" s="153"/>
      <c r="B96" s="137"/>
      <c r="C96" s="123" t="s">
        <v>199</v>
      </c>
      <c r="D96" s="124">
        <v>152</v>
      </c>
      <c r="E96" s="124">
        <v>1</v>
      </c>
      <c r="F96" s="124"/>
      <c r="G96" s="124"/>
      <c r="H96" s="129">
        <f t="shared" si="9"/>
        <v>153</v>
      </c>
    </row>
    <row r="97" spans="1:8" s="118" customFormat="1" ht="14.1" customHeight="1" x14ac:dyDescent="0.2">
      <c r="A97" s="153"/>
      <c r="B97" s="137"/>
      <c r="C97" s="123" t="s">
        <v>201</v>
      </c>
      <c r="D97" s="124">
        <v>161</v>
      </c>
      <c r="E97" s="124"/>
      <c r="F97" s="124"/>
      <c r="G97" s="124"/>
      <c r="H97" s="129">
        <f t="shared" si="9"/>
        <v>161</v>
      </c>
    </row>
    <row r="98" spans="1:8" s="118" customFormat="1" ht="14.1" customHeight="1" x14ac:dyDescent="0.2">
      <c r="A98" s="153"/>
      <c r="B98" s="137"/>
      <c r="C98" s="123" t="s">
        <v>202</v>
      </c>
      <c r="D98" s="124">
        <v>4</v>
      </c>
      <c r="E98" s="124"/>
      <c r="F98" s="124"/>
      <c r="G98" s="124"/>
      <c r="H98" s="129">
        <f t="shared" si="9"/>
        <v>4</v>
      </c>
    </row>
    <row r="99" spans="1:8" s="118" customFormat="1" ht="14.1" customHeight="1" x14ac:dyDescent="0.2">
      <c r="A99" s="153"/>
      <c r="B99" s="137"/>
      <c r="C99" s="123" t="s">
        <v>203</v>
      </c>
      <c r="D99" s="124">
        <v>3</v>
      </c>
      <c r="E99" s="124"/>
      <c r="F99" s="124"/>
      <c r="G99" s="124"/>
      <c r="H99" s="129">
        <f t="shared" si="9"/>
        <v>3</v>
      </c>
    </row>
    <row r="100" spans="1:8" s="118" customFormat="1" ht="14.1" customHeight="1" x14ac:dyDescent="0.2">
      <c r="A100" s="153"/>
      <c r="B100" s="137" t="s">
        <v>230</v>
      </c>
      <c r="C100" s="123" t="s">
        <v>10</v>
      </c>
      <c r="D100" s="124">
        <v>307</v>
      </c>
      <c r="E100" s="124">
        <v>1</v>
      </c>
      <c r="F100" s="124"/>
      <c r="G100" s="124"/>
      <c r="H100" s="129">
        <f t="shared" si="9"/>
        <v>308</v>
      </c>
    </row>
    <row r="101" spans="1:8" s="118" customFormat="1" ht="14.1" customHeight="1" x14ac:dyDescent="0.2">
      <c r="A101" s="153"/>
      <c r="B101" s="137"/>
      <c r="C101" s="123" t="s">
        <v>204</v>
      </c>
      <c r="D101" s="124"/>
      <c r="E101" s="124"/>
      <c r="F101" s="124">
        <v>21</v>
      </c>
      <c r="G101" s="124"/>
      <c r="H101" s="129">
        <f t="shared" si="9"/>
        <v>21</v>
      </c>
    </row>
    <row r="102" spans="1:8" s="118" customFormat="1" ht="14.1" customHeight="1" x14ac:dyDescent="0.2">
      <c r="A102" s="153"/>
      <c r="B102" s="137" t="s">
        <v>12</v>
      </c>
      <c r="C102" s="123" t="s">
        <v>12</v>
      </c>
      <c r="D102" s="124">
        <v>669</v>
      </c>
      <c r="E102" s="124"/>
      <c r="F102" s="124"/>
      <c r="G102" s="124"/>
      <c r="H102" s="129">
        <f t="shared" si="9"/>
        <v>669</v>
      </c>
    </row>
    <row r="103" spans="1:8" s="118" customFormat="1" ht="14.1" customHeight="1" x14ac:dyDescent="0.2">
      <c r="A103" s="153"/>
      <c r="B103" s="137"/>
      <c r="C103" s="123" t="s">
        <v>205</v>
      </c>
      <c r="D103" s="124"/>
      <c r="E103" s="124"/>
      <c r="F103" s="124">
        <v>70</v>
      </c>
      <c r="G103" s="124"/>
      <c r="H103" s="129">
        <f t="shared" si="9"/>
        <v>70</v>
      </c>
    </row>
    <row r="104" spans="1:8" s="118" customFormat="1" ht="14.1" customHeight="1" x14ac:dyDescent="0.2">
      <c r="A104" s="153"/>
      <c r="B104" s="123" t="s">
        <v>32</v>
      </c>
      <c r="C104" s="123" t="s">
        <v>206</v>
      </c>
      <c r="D104" s="124">
        <v>126</v>
      </c>
      <c r="E104" s="124"/>
      <c r="F104" s="124"/>
      <c r="G104" s="124"/>
      <c r="H104" s="129">
        <f t="shared" si="9"/>
        <v>126</v>
      </c>
    </row>
    <row r="105" spans="1:8" s="118" customFormat="1" ht="14.1" customHeight="1" x14ac:dyDescent="0.2">
      <c r="A105" s="153"/>
      <c r="B105" s="137" t="s">
        <v>2</v>
      </c>
      <c r="C105" s="123" t="s">
        <v>208</v>
      </c>
      <c r="D105" s="124">
        <v>583</v>
      </c>
      <c r="E105" s="124">
        <v>1</v>
      </c>
      <c r="F105" s="124"/>
      <c r="G105" s="124"/>
      <c r="H105" s="129">
        <f t="shared" si="9"/>
        <v>584</v>
      </c>
    </row>
    <row r="106" spans="1:8" s="118" customFormat="1" ht="14.1" customHeight="1" x14ac:dyDescent="0.2">
      <c r="A106" s="153"/>
      <c r="B106" s="137"/>
      <c r="C106" s="123" t="s">
        <v>209</v>
      </c>
      <c r="D106" s="124"/>
      <c r="E106" s="124"/>
      <c r="F106" s="124">
        <v>14</v>
      </c>
      <c r="G106" s="124"/>
      <c r="H106" s="129">
        <f t="shared" si="9"/>
        <v>14</v>
      </c>
    </row>
    <row r="107" spans="1:8" s="118" customFormat="1" ht="14.1" customHeight="1" x14ac:dyDescent="0.2">
      <c r="A107" s="153"/>
      <c r="B107" s="137" t="s">
        <v>13</v>
      </c>
      <c r="C107" s="123" t="s">
        <v>210</v>
      </c>
      <c r="D107" s="124">
        <v>454</v>
      </c>
      <c r="E107" s="124"/>
      <c r="F107" s="124"/>
      <c r="G107" s="124"/>
      <c r="H107" s="129">
        <f t="shared" si="9"/>
        <v>454</v>
      </c>
    </row>
    <row r="108" spans="1:8" s="118" customFormat="1" ht="14.1" customHeight="1" x14ac:dyDescent="0.2">
      <c r="A108" s="153"/>
      <c r="B108" s="137"/>
      <c r="C108" s="123" t="s">
        <v>211</v>
      </c>
      <c r="D108" s="124"/>
      <c r="E108" s="124"/>
      <c r="F108" s="124">
        <v>39</v>
      </c>
      <c r="G108" s="124"/>
      <c r="H108" s="129">
        <f t="shared" si="9"/>
        <v>39</v>
      </c>
    </row>
    <row r="109" spans="1:8" s="118" customFormat="1" ht="14.1" customHeight="1" x14ac:dyDescent="0.2">
      <c r="A109" s="153"/>
      <c r="B109" s="123" t="s">
        <v>212</v>
      </c>
      <c r="C109" s="123" t="s">
        <v>37</v>
      </c>
      <c r="D109" s="124">
        <v>225</v>
      </c>
      <c r="E109" s="124"/>
      <c r="F109" s="124"/>
      <c r="G109" s="124"/>
      <c r="H109" s="129">
        <f t="shared" ref="H109:H115" si="11">SUM(D109:G109)</f>
        <v>225</v>
      </c>
    </row>
    <row r="110" spans="1:8" s="118" customFormat="1" ht="14.1" customHeight="1" x14ac:dyDescent="0.2">
      <c r="A110" s="154"/>
      <c r="B110" s="155" t="s">
        <v>213</v>
      </c>
      <c r="C110" s="156"/>
      <c r="D110" s="125">
        <f>SUM(D93:D109)</f>
        <v>3463</v>
      </c>
      <c r="E110" s="125">
        <f t="shared" ref="E110:G110" si="12">SUM(E93:E109)</f>
        <v>3</v>
      </c>
      <c r="F110" s="125">
        <f t="shared" si="12"/>
        <v>241</v>
      </c>
      <c r="G110" s="125">
        <f t="shared" si="12"/>
        <v>0</v>
      </c>
      <c r="H110" s="130">
        <f t="shared" si="11"/>
        <v>3707</v>
      </c>
    </row>
    <row r="111" spans="1:8" s="118" customFormat="1" ht="27" customHeight="1" x14ac:dyDescent="0.2">
      <c r="A111" s="152" t="s">
        <v>214</v>
      </c>
      <c r="B111" s="123" t="s">
        <v>215</v>
      </c>
      <c r="C111" s="123" t="s">
        <v>216</v>
      </c>
      <c r="D111" s="126">
        <v>1293</v>
      </c>
      <c r="E111" s="124"/>
      <c r="F111" s="124"/>
      <c r="G111" s="124"/>
      <c r="H111" s="129">
        <f t="shared" si="11"/>
        <v>1293</v>
      </c>
    </row>
    <row r="112" spans="1:8" s="118" customFormat="1" ht="14.1" customHeight="1" x14ac:dyDescent="0.2">
      <c r="A112" s="154"/>
      <c r="B112" s="155" t="s">
        <v>217</v>
      </c>
      <c r="C112" s="156"/>
      <c r="D112" s="125">
        <f>D111</f>
        <v>1293</v>
      </c>
      <c r="E112" s="125">
        <f t="shared" ref="E112:G112" si="13">E111</f>
        <v>0</v>
      </c>
      <c r="F112" s="125">
        <f t="shared" si="13"/>
        <v>0</v>
      </c>
      <c r="G112" s="125">
        <f t="shared" si="13"/>
        <v>0</v>
      </c>
      <c r="H112" s="130">
        <f t="shared" si="11"/>
        <v>1293</v>
      </c>
    </row>
    <row r="113" spans="1:8" s="118" customFormat="1" ht="14.1" customHeight="1" x14ac:dyDescent="0.2">
      <c r="A113" s="149" t="s">
        <v>218</v>
      </c>
      <c r="B113" s="137" t="s">
        <v>218</v>
      </c>
      <c r="C113" s="123" t="s">
        <v>244</v>
      </c>
      <c r="D113" s="124">
        <v>1</v>
      </c>
      <c r="E113" s="124"/>
      <c r="F113" s="124"/>
      <c r="G113" s="124"/>
      <c r="H113" s="129">
        <f t="shared" si="11"/>
        <v>1</v>
      </c>
    </row>
    <row r="114" spans="1:8" s="118" customFormat="1" ht="14.1" customHeight="1" x14ac:dyDescent="0.2">
      <c r="A114" s="150"/>
      <c r="B114" s="137"/>
      <c r="C114" s="123" t="s">
        <v>231</v>
      </c>
      <c r="D114" s="124"/>
      <c r="E114" s="124">
        <v>4</v>
      </c>
      <c r="F114" s="124"/>
      <c r="G114" s="124"/>
      <c r="H114" s="129">
        <f t="shared" si="11"/>
        <v>4</v>
      </c>
    </row>
    <row r="115" spans="1:8" s="118" customFormat="1" ht="14.1" customHeight="1" x14ac:dyDescent="0.2">
      <c r="A115" s="150"/>
      <c r="B115" s="137"/>
      <c r="C115" s="123" t="s">
        <v>219</v>
      </c>
      <c r="D115" s="124">
        <v>16</v>
      </c>
      <c r="E115" s="124"/>
      <c r="F115" s="124"/>
      <c r="G115" s="124"/>
      <c r="H115" s="129">
        <f t="shared" si="11"/>
        <v>16</v>
      </c>
    </row>
    <row r="116" spans="1:8" s="118" customFormat="1" ht="14.1" customHeight="1" x14ac:dyDescent="0.2">
      <c r="A116" s="150"/>
      <c r="B116" s="137"/>
      <c r="C116" s="123" t="s">
        <v>220</v>
      </c>
      <c r="D116" s="124">
        <v>26</v>
      </c>
      <c r="E116" s="124"/>
      <c r="F116" s="124"/>
      <c r="G116" s="124"/>
      <c r="H116" s="129">
        <f t="shared" ref="H116:H120" si="14">SUM(D116:G116)</f>
        <v>26</v>
      </c>
    </row>
    <row r="117" spans="1:8" s="118" customFormat="1" ht="14.1" customHeight="1" x14ac:dyDescent="0.2">
      <c r="A117" s="150"/>
      <c r="B117" s="137"/>
      <c r="C117" s="123" t="s">
        <v>222</v>
      </c>
      <c r="D117" s="124"/>
      <c r="E117" s="124">
        <v>3</v>
      </c>
      <c r="F117" s="124"/>
      <c r="G117" s="124"/>
      <c r="H117" s="129">
        <f t="shared" si="14"/>
        <v>3</v>
      </c>
    </row>
    <row r="118" spans="1:8" s="118" customFormat="1" ht="14.1" customHeight="1" x14ac:dyDescent="0.2">
      <c r="A118" s="150"/>
      <c r="B118" s="137"/>
      <c r="C118" s="123" t="s">
        <v>223</v>
      </c>
      <c r="D118" s="124">
        <v>10</v>
      </c>
      <c r="E118" s="124"/>
      <c r="F118" s="124"/>
      <c r="G118" s="124"/>
      <c r="H118" s="129">
        <f t="shared" si="14"/>
        <v>10</v>
      </c>
    </row>
    <row r="119" spans="1:8" s="118" customFormat="1" ht="14.1" customHeight="1" x14ac:dyDescent="0.2">
      <c r="A119" s="150"/>
      <c r="B119" s="137"/>
      <c r="C119" s="123" t="s">
        <v>224</v>
      </c>
      <c r="D119" s="124">
        <v>256</v>
      </c>
      <c r="E119" s="124"/>
      <c r="F119" s="124"/>
      <c r="G119" s="124"/>
      <c r="H119" s="129">
        <f t="shared" si="14"/>
        <v>256</v>
      </c>
    </row>
    <row r="120" spans="1:8" s="118" customFormat="1" ht="14.1" customHeight="1" x14ac:dyDescent="0.2">
      <c r="A120" s="150"/>
      <c r="B120" s="137"/>
      <c r="C120" s="123" t="s">
        <v>225</v>
      </c>
      <c r="D120" s="124">
        <v>70</v>
      </c>
      <c r="E120" s="124"/>
      <c r="F120" s="124"/>
      <c r="G120" s="124"/>
      <c r="H120" s="129">
        <f t="shared" si="14"/>
        <v>70</v>
      </c>
    </row>
    <row r="121" spans="1:8" s="118" customFormat="1" ht="14.1" customHeight="1" x14ac:dyDescent="0.2">
      <c r="A121" s="151"/>
      <c r="B121" s="155" t="s">
        <v>226</v>
      </c>
      <c r="C121" s="156"/>
      <c r="D121" s="127">
        <f>SUM(D113:D120)</f>
        <v>379</v>
      </c>
      <c r="E121" s="127">
        <f t="shared" ref="E121:G121" si="15">SUM(E113:E120)</f>
        <v>7</v>
      </c>
      <c r="F121" s="127">
        <f t="shared" si="15"/>
        <v>0</v>
      </c>
      <c r="G121" s="127">
        <f t="shared" si="15"/>
        <v>0</v>
      </c>
      <c r="H121" s="130">
        <f>SUM(H113:H120)</f>
        <v>386</v>
      </c>
    </row>
    <row r="122" spans="1:8" s="118" customFormat="1" ht="14.1" customHeight="1" x14ac:dyDescent="0.2">
      <c r="A122" s="157" t="s">
        <v>50</v>
      </c>
      <c r="B122" s="158"/>
      <c r="C122" s="158"/>
      <c r="D122" s="131">
        <f>SUM(D121,D112,D110,D92,D71,D60,D43,D34,D22)</f>
        <v>22149</v>
      </c>
      <c r="E122" s="131">
        <f>SUM(E121,E112,E110,E92,E71,E60,E43,E34,E22)</f>
        <v>447</v>
      </c>
      <c r="F122" s="131">
        <f>SUM(F121,F112,F110,F92,F71,F60,F43,F34,F22)</f>
        <v>1071</v>
      </c>
      <c r="G122" s="131">
        <f>SUM(G121,G112,G110,G92,G71,G60,G43,G34,G22)</f>
        <v>50</v>
      </c>
      <c r="H122" s="132">
        <f>SUM(H121,H112,H110,H92,H71,H60,H43,H34,H22)</f>
        <v>23717</v>
      </c>
    </row>
  </sheetData>
  <mergeCells count="53">
    <mergeCell ref="A122:C122"/>
    <mergeCell ref="B93:B99"/>
    <mergeCell ref="B100:B101"/>
    <mergeCell ref="B102:B103"/>
    <mergeCell ref="B105:B106"/>
    <mergeCell ref="B107:B108"/>
    <mergeCell ref="B121:C121"/>
    <mergeCell ref="A113:A121"/>
    <mergeCell ref="B112:C112"/>
    <mergeCell ref="A111:A112"/>
    <mergeCell ref="B113:B120"/>
    <mergeCell ref="B57:B58"/>
    <mergeCell ref="B43:C43"/>
    <mergeCell ref="A44:A60"/>
    <mergeCell ref="B60:C60"/>
    <mergeCell ref="B55:B56"/>
    <mergeCell ref="A4:H6"/>
    <mergeCell ref="B45:B46"/>
    <mergeCell ref="B47:B49"/>
    <mergeCell ref="B51:B52"/>
    <mergeCell ref="B53:B54"/>
    <mergeCell ref="A11:A22"/>
    <mergeCell ref="B35:B36"/>
    <mergeCell ref="B39:B42"/>
    <mergeCell ref="A8:C9"/>
    <mergeCell ref="D8:G8"/>
    <mergeCell ref="B23:B31"/>
    <mergeCell ref="B32:B33"/>
    <mergeCell ref="B22:C22"/>
    <mergeCell ref="B34:C34"/>
    <mergeCell ref="A23:A34"/>
    <mergeCell ref="A35:A43"/>
    <mergeCell ref="H8:H10"/>
    <mergeCell ref="D9:G9"/>
    <mergeCell ref="B11:B13"/>
    <mergeCell ref="B15:B16"/>
    <mergeCell ref="B19:B21"/>
    <mergeCell ref="B92:C92"/>
    <mergeCell ref="A72:A92"/>
    <mergeCell ref="B110:C110"/>
    <mergeCell ref="A93:A110"/>
    <mergeCell ref="B63:B65"/>
    <mergeCell ref="B67:B68"/>
    <mergeCell ref="B69:B70"/>
    <mergeCell ref="B87:B90"/>
    <mergeCell ref="B71:C71"/>
    <mergeCell ref="A61:A71"/>
    <mergeCell ref="B61:B62"/>
    <mergeCell ref="B72:B74"/>
    <mergeCell ref="B76:B77"/>
    <mergeCell ref="B78:B80"/>
    <mergeCell ref="B81:B82"/>
    <mergeCell ref="B85:B86"/>
  </mergeCells>
  <printOptions horizontalCentered="1"/>
  <pageMargins left="0.2" right="0.2" top="0.75" bottom="0.75" header="0.3" footer="0.3"/>
  <pageSetup scale="67" fitToHeight="0" orientation="portrait" r:id="rId1"/>
  <rowBreaks count="1" manualBreakCount="1"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9"/>
  <sheetViews>
    <sheetView workbookViewId="0">
      <selection activeCell="G19" sqref="G19"/>
    </sheetView>
  </sheetViews>
  <sheetFormatPr defaultRowHeight="14.1" customHeight="1" x14ac:dyDescent="0.2"/>
  <cols>
    <col min="1" max="1" width="32.140625" style="20" bestFit="1" customWidth="1"/>
    <col min="2" max="2" width="36.5703125" style="20" bestFit="1" customWidth="1"/>
    <col min="3" max="3" width="24.140625" style="20" bestFit="1" customWidth="1"/>
    <col min="4" max="4" width="9.28515625" style="20" bestFit="1" customWidth="1"/>
    <col min="5" max="5" width="12.140625" style="20" bestFit="1" customWidth="1"/>
    <col min="6" max="6" width="6.5703125" style="20" bestFit="1" customWidth="1"/>
    <col min="7" max="7" width="13.7109375" style="20" bestFit="1" customWidth="1"/>
    <col min="8" max="16384" width="9.140625" style="20"/>
  </cols>
  <sheetData>
    <row r="1" spans="1:8" ht="14.1" customHeight="1" x14ac:dyDescent="0.2">
      <c r="A1" s="28" t="s">
        <v>67</v>
      </c>
    </row>
    <row r="2" spans="1:8" ht="14.1" customHeight="1" x14ac:dyDescent="0.2">
      <c r="A2" s="28" t="s">
        <v>237</v>
      </c>
    </row>
    <row r="3" spans="1:8" ht="14.1" customHeight="1" x14ac:dyDescent="0.2">
      <c r="A3" s="28"/>
    </row>
    <row r="4" spans="1:8" ht="14.1" customHeight="1" x14ac:dyDescent="0.2">
      <c r="A4" s="139" t="s">
        <v>245</v>
      </c>
      <c r="B4" s="140"/>
      <c r="C4" s="140"/>
      <c r="D4" s="140"/>
      <c r="E4" s="140"/>
      <c r="F4" s="140"/>
      <c r="G4" s="140"/>
      <c r="H4" s="140"/>
    </row>
    <row r="5" spans="1:8" ht="14.1" customHeight="1" x14ac:dyDescent="0.2">
      <c r="A5" s="140"/>
      <c r="B5" s="140"/>
      <c r="C5" s="140"/>
      <c r="D5" s="140"/>
      <c r="E5" s="140"/>
      <c r="F5" s="140"/>
      <c r="G5" s="140"/>
      <c r="H5" s="140"/>
    </row>
    <row r="6" spans="1:8" ht="14.1" customHeight="1" x14ac:dyDescent="0.2">
      <c r="A6" s="140"/>
      <c r="B6" s="140"/>
      <c r="C6" s="140"/>
      <c r="D6" s="140"/>
      <c r="E6" s="140"/>
      <c r="F6" s="140"/>
      <c r="G6" s="140"/>
      <c r="H6" s="140"/>
    </row>
    <row r="7" spans="1:8" ht="14.1" customHeight="1" x14ac:dyDescent="0.2">
      <c r="A7" s="29"/>
      <c r="B7" s="29"/>
      <c r="C7" s="29"/>
      <c r="D7" s="29"/>
      <c r="E7" s="29"/>
      <c r="F7" s="29"/>
      <c r="G7" s="29"/>
      <c r="H7" s="29"/>
    </row>
    <row r="8" spans="1:8" s="21" customFormat="1" ht="14.1" customHeight="1" thickBot="1" x14ac:dyDescent="0.25">
      <c r="A8" s="159"/>
      <c r="B8" s="160"/>
      <c r="C8" s="161"/>
      <c r="D8" s="165" t="s">
        <v>95</v>
      </c>
      <c r="E8" s="166"/>
      <c r="F8" s="167"/>
      <c r="G8" s="168" t="s">
        <v>262</v>
      </c>
    </row>
    <row r="9" spans="1:8" s="21" customFormat="1" ht="14.1" customHeight="1" thickBot="1" x14ac:dyDescent="0.25">
      <c r="A9" s="162"/>
      <c r="B9" s="163"/>
      <c r="C9" s="164"/>
      <c r="D9" s="171" t="s">
        <v>233</v>
      </c>
      <c r="E9" s="172"/>
      <c r="F9" s="173"/>
      <c r="G9" s="169"/>
    </row>
    <row r="10" spans="1:8" s="21" customFormat="1" ht="14.1" customHeight="1" thickBot="1" x14ac:dyDescent="0.25">
      <c r="A10" s="32" t="s">
        <v>97</v>
      </c>
      <c r="B10" s="22" t="s">
        <v>98</v>
      </c>
      <c r="C10" s="23" t="s">
        <v>99</v>
      </c>
      <c r="D10" s="17" t="s">
        <v>100</v>
      </c>
      <c r="E10" s="17" t="s">
        <v>101</v>
      </c>
      <c r="F10" s="17" t="s">
        <v>102</v>
      </c>
      <c r="G10" s="170"/>
    </row>
    <row r="11" spans="1:8" s="21" customFormat="1" ht="14.1" customHeight="1" thickBot="1" x14ac:dyDescent="0.25">
      <c r="A11" s="184" t="s">
        <v>103</v>
      </c>
      <c r="B11" s="185" t="s">
        <v>104</v>
      </c>
      <c r="C11" s="18" t="s">
        <v>105</v>
      </c>
      <c r="D11" s="24">
        <v>88</v>
      </c>
      <c r="E11" s="24"/>
      <c r="F11" s="24"/>
      <c r="G11" s="33">
        <v>88</v>
      </c>
    </row>
    <row r="12" spans="1:8" s="21" customFormat="1" ht="14.1" customHeight="1" thickBot="1" x14ac:dyDescent="0.25">
      <c r="A12" s="178"/>
      <c r="B12" s="181"/>
      <c r="C12" s="18" t="s">
        <v>106</v>
      </c>
      <c r="D12" s="24">
        <v>106</v>
      </c>
      <c r="E12" s="24"/>
      <c r="F12" s="24"/>
      <c r="G12" s="33">
        <v>106</v>
      </c>
    </row>
    <row r="13" spans="1:8" s="21" customFormat="1" ht="14.1" customHeight="1" thickBot="1" x14ac:dyDescent="0.25">
      <c r="A13" s="178"/>
      <c r="B13" s="182"/>
      <c r="C13" s="18" t="s">
        <v>107</v>
      </c>
      <c r="D13" s="24">
        <v>21</v>
      </c>
      <c r="E13" s="24"/>
      <c r="F13" s="24"/>
      <c r="G13" s="33">
        <v>21</v>
      </c>
    </row>
    <row r="14" spans="1:8" s="21" customFormat="1" ht="14.1" customHeight="1" thickBot="1" x14ac:dyDescent="0.25">
      <c r="A14" s="178"/>
      <c r="B14" s="19" t="s">
        <v>0</v>
      </c>
      <c r="C14" s="18" t="s">
        <v>108</v>
      </c>
      <c r="D14" s="24"/>
      <c r="E14" s="24"/>
      <c r="F14" s="24">
        <v>30</v>
      </c>
      <c r="G14" s="33">
        <v>30</v>
      </c>
    </row>
    <row r="15" spans="1:8" s="21" customFormat="1" ht="14.1" customHeight="1" thickBot="1" x14ac:dyDescent="0.25">
      <c r="A15" s="178"/>
      <c r="B15" s="183" t="s">
        <v>109</v>
      </c>
      <c r="C15" s="18" t="s">
        <v>110</v>
      </c>
      <c r="D15" s="24">
        <v>147</v>
      </c>
      <c r="E15" s="24"/>
      <c r="F15" s="24"/>
      <c r="G15" s="33">
        <v>147</v>
      </c>
    </row>
    <row r="16" spans="1:8" s="21" customFormat="1" ht="14.1" customHeight="1" thickBot="1" x14ac:dyDescent="0.25">
      <c r="A16" s="178"/>
      <c r="B16" s="182"/>
      <c r="C16" s="18" t="s">
        <v>111</v>
      </c>
      <c r="D16" s="24">
        <v>354</v>
      </c>
      <c r="E16" s="24"/>
      <c r="F16" s="24"/>
      <c r="G16" s="33">
        <v>354</v>
      </c>
    </row>
    <row r="17" spans="1:7" s="21" customFormat="1" ht="14.1" customHeight="1" thickBot="1" x14ac:dyDescent="0.25">
      <c r="A17" s="178"/>
      <c r="B17" s="19" t="s">
        <v>112</v>
      </c>
      <c r="C17" s="18" t="s">
        <v>113</v>
      </c>
      <c r="D17" s="24">
        <v>381</v>
      </c>
      <c r="E17" s="24"/>
      <c r="F17" s="24"/>
      <c r="G17" s="33">
        <v>381</v>
      </c>
    </row>
    <row r="18" spans="1:7" s="21" customFormat="1" ht="14.1" customHeight="1" thickBot="1" x14ac:dyDescent="0.25">
      <c r="A18" s="178"/>
      <c r="B18" s="19" t="s">
        <v>114</v>
      </c>
      <c r="C18" s="18" t="s">
        <v>23</v>
      </c>
      <c r="D18" s="24">
        <v>118</v>
      </c>
      <c r="E18" s="24"/>
      <c r="F18" s="24"/>
      <c r="G18" s="33">
        <v>118</v>
      </c>
    </row>
    <row r="19" spans="1:7" s="21" customFormat="1" ht="14.1" customHeight="1" thickBot="1" x14ac:dyDescent="0.25">
      <c r="A19" s="178"/>
      <c r="B19" s="183" t="s">
        <v>115</v>
      </c>
      <c r="C19" s="18" t="s">
        <v>234</v>
      </c>
      <c r="D19" s="24"/>
      <c r="E19" s="24">
        <v>13</v>
      </c>
      <c r="F19" s="24"/>
      <c r="G19" s="33">
        <v>13</v>
      </c>
    </row>
    <row r="20" spans="1:7" s="21" customFormat="1" ht="14.1" customHeight="1" thickBot="1" x14ac:dyDescent="0.25">
      <c r="A20" s="178"/>
      <c r="B20" s="181"/>
      <c r="C20" s="18" t="s">
        <v>116</v>
      </c>
      <c r="D20" s="24">
        <v>178</v>
      </c>
      <c r="E20" s="24"/>
      <c r="F20" s="24"/>
      <c r="G20" s="33">
        <v>178</v>
      </c>
    </row>
    <row r="21" spans="1:7" s="21" customFormat="1" ht="14.1" customHeight="1" thickBot="1" x14ac:dyDescent="0.25">
      <c r="A21" s="179"/>
      <c r="B21" s="182"/>
      <c r="C21" s="18" t="s">
        <v>117</v>
      </c>
      <c r="D21" s="24">
        <v>406</v>
      </c>
      <c r="E21" s="24"/>
      <c r="F21" s="24"/>
      <c r="G21" s="33">
        <v>406</v>
      </c>
    </row>
    <row r="22" spans="1:7" s="21" customFormat="1" ht="14.1" customHeight="1" x14ac:dyDescent="0.2">
      <c r="A22" s="174" t="s">
        <v>118</v>
      </c>
      <c r="B22" s="175"/>
      <c r="C22" s="176"/>
      <c r="D22" s="26">
        <v>1799</v>
      </c>
      <c r="E22" s="25">
        <v>13</v>
      </c>
      <c r="F22" s="25">
        <v>30</v>
      </c>
      <c r="G22" s="34">
        <v>1842</v>
      </c>
    </row>
    <row r="23" spans="1:7" s="21" customFormat="1" ht="14.1" customHeight="1" thickBot="1" x14ac:dyDescent="0.25">
      <c r="A23" s="177"/>
      <c r="B23" s="180" t="s">
        <v>120</v>
      </c>
      <c r="C23" s="18"/>
      <c r="D23" s="24">
        <v>7</v>
      </c>
      <c r="E23" s="24"/>
      <c r="F23" s="24"/>
      <c r="G23" s="33">
        <v>7</v>
      </c>
    </row>
    <row r="24" spans="1:7" s="21" customFormat="1" ht="14.1" customHeight="1" thickBot="1" x14ac:dyDescent="0.25">
      <c r="A24" s="178"/>
      <c r="B24" s="181"/>
      <c r="C24" s="18" t="s">
        <v>121</v>
      </c>
      <c r="D24" s="27">
        <v>1068</v>
      </c>
      <c r="E24" s="24"/>
      <c r="F24" s="24"/>
      <c r="G24" s="35">
        <v>1068</v>
      </c>
    </row>
    <row r="25" spans="1:7" s="21" customFormat="1" ht="14.1" customHeight="1" thickBot="1" x14ac:dyDescent="0.25">
      <c r="A25" s="178"/>
      <c r="B25" s="181"/>
      <c r="C25" s="18" t="s">
        <v>122</v>
      </c>
      <c r="D25" s="24">
        <v>658</v>
      </c>
      <c r="E25" s="24"/>
      <c r="F25" s="24"/>
      <c r="G25" s="33">
        <v>658</v>
      </c>
    </row>
    <row r="26" spans="1:7" s="21" customFormat="1" ht="14.1" customHeight="1" thickBot="1" x14ac:dyDescent="0.25">
      <c r="A26" s="178"/>
      <c r="B26" s="181"/>
      <c r="C26" s="18" t="s">
        <v>124</v>
      </c>
      <c r="D26" s="24">
        <v>563</v>
      </c>
      <c r="E26" s="24"/>
      <c r="F26" s="24"/>
      <c r="G26" s="33">
        <v>563</v>
      </c>
    </row>
    <row r="27" spans="1:7" s="21" customFormat="1" ht="14.1" customHeight="1" thickBot="1" x14ac:dyDescent="0.25">
      <c r="A27" s="178"/>
      <c r="B27" s="181"/>
      <c r="C27" s="18" t="s">
        <v>125</v>
      </c>
      <c r="D27" s="24">
        <v>390</v>
      </c>
      <c r="E27" s="24"/>
      <c r="F27" s="24"/>
      <c r="G27" s="33">
        <v>390</v>
      </c>
    </row>
    <row r="28" spans="1:7" s="21" customFormat="1" ht="14.1" customHeight="1" thickBot="1" x14ac:dyDescent="0.25">
      <c r="A28" s="178"/>
      <c r="B28" s="181"/>
      <c r="C28" s="18" t="s">
        <v>126</v>
      </c>
      <c r="D28" s="24">
        <v>802</v>
      </c>
      <c r="E28" s="24"/>
      <c r="F28" s="24"/>
      <c r="G28" s="33">
        <v>802</v>
      </c>
    </row>
    <row r="29" spans="1:7" s="21" customFormat="1" ht="14.1" customHeight="1" thickBot="1" x14ac:dyDescent="0.25">
      <c r="A29" s="178"/>
      <c r="B29" s="181"/>
      <c r="C29" s="18" t="s">
        <v>127</v>
      </c>
      <c r="D29" s="24">
        <v>957</v>
      </c>
      <c r="E29" s="24"/>
      <c r="F29" s="24"/>
      <c r="G29" s="33">
        <v>957</v>
      </c>
    </row>
    <row r="30" spans="1:7" s="21" customFormat="1" ht="14.1" customHeight="1" thickBot="1" x14ac:dyDescent="0.25">
      <c r="A30" s="178"/>
      <c r="B30" s="181"/>
      <c r="C30" s="18" t="s">
        <v>128</v>
      </c>
      <c r="D30" s="24">
        <v>202</v>
      </c>
      <c r="E30" s="24"/>
      <c r="F30" s="24"/>
      <c r="G30" s="33">
        <v>202</v>
      </c>
    </row>
    <row r="31" spans="1:7" s="21" customFormat="1" ht="14.1" customHeight="1" thickBot="1" x14ac:dyDescent="0.25">
      <c r="A31" s="178"/>
      <c r="B31" s="182"/>
      <c r="C31" s="18" t="s">
        <v>123</v>
      </c>
      <c r="D31" s="24">
        <v>56</v>
      </c>
      <c r="E31" s="24"/>
      <c r="F31" s="24"/>
      <c r="G31" s="33">
        <v>56</v>
      </c>
    </row>
    <row r="32" spans="1:7" s="21" customFormat="1" ht="14.1" customHeight="1" thickBot="1" x14ac:dyDescent="0.25">
      <c r="A32" s="178"/>
      <c r="B32" s="183" t="s">
        <v>129</v>
      </c>
      <c r="C32" s="18" t="s">
        <v>131</v>
      </c>
      <c r="D32" s="24"/>
      <c r="E32" s="24"/>
      <c r="F32" s="24">
        <v>6</v>
      </c>
      <c r="G32" s="33">
        <v>6</v>
      </c>
    </row>
    <row r="33" spans="1:7" s="21" customFormat="1" ht="14.1" customHeight="1" thickBot="1" x14ac:dyDescent="0.25">
      <c r="A33" s="179"/>
      <c r="B33" s="182"/>
      <c r="C33" s="18" t="s">
        <v>132</v>
      </c>
      <c r="D33" s="24"/>
      <c r="E33" s="24"/>
      <c r="F33" s="24">
        <v>70</v>
      </c>
      <c r="G33" s="33">
        <v>70</v>
      </c>
    </row>
    <row r="34" spans="1:7" s="21" customFormat="1" ht="14.1" customHeight="1" x14ac:dyDescent="0.2">
      <c r="A34" s="174" t="s">
        <v>133</v>
      </c>
      <c r="B34" s="175"/>
      <c r="C34" s="176"/>
      <c r="D34" s="26">
        <v>4703</v>
      </c>
      <c r="E34" s="25"/>
      <c r="F34" s="25">
        <v>76</v>
      </c>
      <c r="G34" s="34">
        <v>4779</v>
      </c>
    </row>
    <row r="35" spans="1:7" s="21" customFormat="1" ht="14.1" customHeight="1" thickBot="1" x14ac:dyDescent="0.25">
      <c r="A35" s="177" t="s">
        <v>134</v>
      </c>
      <c r="B35" s="180" t="s">
        <v>135</v>
      </c>
      <c r="C35" s="18" t="s">
        <v>136</v>
      </c>
      <c r="D35" s="24"/>
      <c r="E35" s="24">
        <v>60</v>
      </c>
      <c r="F35" s="24"/>
      <c r="G35" s="33">
        <v>60</v>
      </c>
    </row>
    <row r="36" spans="1:7" s="21" customFormat="1" ht="14.1" customHeight="1" thickBot="1" x14ac:dyDescent="0.25">
      <c r="A36" s="178"/>
      <c r="B36" s="182"/>
      <c r="C36" s="18" t="s">
        <v>137</v>
      </c>
      <c r="D36" s="24"/>
      <c r="E36" s="24"/>
      <c r="F36" s="24">
        <v>152</v>
      </c>
      <c r="G36" s="33">
        <v>152</v>
      </c>
    </row>
    <row r="37" spans="1:7" s="21" customFormat="1" ht="14.1" customHeight="1" thickBot="1" x14ac:dyDescent="0.25">
      <c r="A37" s="178"/>
      <c r="B37" s="19" t="s">
        <v>138</v>
      </c>
      <c r="C37" s="18" t="s">
        <v>139</v>
      </c>
      <c r="D37" s="24">
        <v>91</v>
      </c>
      <c r="E37" s="24"/>
      <c r="F37" s="24"/>
      <c r="G37" s="33">
        <v>91</v>
      </c>
    </row>
    <row r="38" spans="1:7" s="21" customFormat="1" ht="14.1" customHeight="1" thickBot="1" x14ac:dyDescent="0.25">
      <c r="A38" s="178"/>
      <c r="B38" s="19" t="s">
        <v>48</v>
      </c>
      <c r="C38" s="18" t="s">
        <v>48</v>
      </c>
      <c r="D38" s="24">
        <v>571</v>
      </c>
      <c r="E38" s="24"/>
      <c r="F38" s="24"/>
      <c r="G38" s="33">
        <v>571</v>
      </c>
    </row>
    <row r="39" spans="1:7" s="21" customFormat="1" ht="14.1" customHeight="1" thickBot="1" x14ac:dyDescent="0.25">
      <c r="A39" s="178"/>
      <c r="B39" s="183" t="s">
        <v>26</v>
      </c>
      <c r="C39" s="18" t="s">
        <v>140</v>
      </c>
      <c r="D39" s="24"/>
      <c r="E39" s="24">
        <v>34</v>
      </c>
      <c r="F39" s="24"/>
      <c r="G39" s="33">
        <v>34</v>
      </c>
    </row>
    <row r="40" spans="1:7" s="21" customFormat="1" ht="14.1" customHeight="1" thickBot="1" x14ac:dyDescent="0.25">
      <c r="A40" s="178"/>
      <c r="B40" s="181"/>
      <c r="C40" s="18" t="s">
        <v>141</v>
      </c>
      <c r="D40" s="24"/>
      <c r="E40" s="24">
        <v>83</v>
      </c>
      <c r="F40" s="24"/>
      <c r="G40" s="33">
        <v>83</v>
      </c>
    </row>
    <row r="41" spans="1:7" s="21" customFormat="1" ht="14.1" customHeight="1" thickBot="1" x14ac:dyDescent="0.25">
      <c r="A41" s="178"/>
      <c r="B41" s="181"/>
      <c r="C41" s="18" t="s">
        <v>142</v>
      </c>
      <c r="D41" s="24"/>
      <c r="E41" s="24">
        <v>157</v>
      </c>
      <c r="F41" s="24"/>
      <c r="G41" s="33">
        <v>157</v>
      </c>
    </row>
    <row r="42" spans="1:7" s="21" customFormat="1" ht="14.1" customHeight="1" thickBot="1" x14ac:dyDescent="0.25">
      <c r="A42" s="179"/>
      <c r="B42" s="182"/>
      <c r="C42" s="18" t="s">
        <v>143</v>
      </c>
      <c r="D42" s="24"/>
      <c r="E42" s="24">
        <v>82</v>
      </c>
      <c r="F42" s="24"/>
      <c r="G42" s="33">
        <v>82</v>
      </c>
    </row>
    <row r="43" spans="1:7" s="21" customFormat="1" ht="14.1" customHeight="1" x14ac:dyDescent="0.2">
      <c r="A43" s="174" t="s">
        <v>144</v>
      </c>
      <c r="B43" s="175"/>
      <c r="C43" s="176"/>
      <c r="D43" s="25">
        <v>662</v>
      </c>
      <c r="E43" s="25">
        <v>416</v>
      </c>
      <c r="F43" s="25">
        <v>152</v>
      </c>
      <c r="G43" s="34">
        <v>1230</v>
      </c>
    </row>
    <row r="44" spans="1:7" s="21" customFormat="1" ht="14.1" customHeight="1" thickBot="1" x14ac:dyDescent="0.25">
      <c r="A44" s="177" t="s">
        <v>145</v>
      </c>
      <c r="B44" s="19" t="s">
        <v>28</v>
      </c>
      <c r="C44" s="18" t="s">
        <v>146</v>
      </c>
      <c r="D44" s="24">
        <v>478</v>
      </c>
      <c r="E44" s="24">
        <v>1</v>
      </c>
      <c r="F44" s="24"/>
      <c r="G44" s="33">
        <v>479</v>
      </c>
    </row>
    <row r="45" spans="1:7" s="21" customFormat="1" ht="14.1" customHeight="1" thickBot="1" x14ac:dyDescent="0.25">
      <c r="A45" s="178"/>
      <c r="B45" s="183" t="s">
        <v>5</v>
      </c>
      <c r="C45" s="18" t="s">
        <v>147</v>
      </c>
      <c r="D45" s="24"/>
      <c r="E45" s="24"/>
      <c r="F45" s="24">
        <v>20</v>
      </c>
      <c r="G45" s="33">
        <v>20</v>
      </c>
    </row>
    <row r="46" spans="1:7" s="21" customFormat="1" ht="14.1" customHeight="1" thickBot="1" x14ac:dyDescent="0.25">
      <c r="A46" s="178"/>
      <c r="B46" s="182"/>
      <c r="C46" s="18" t="s">
        <v>148</v>
      </c>
      <c r="D46" s="24"/>
      <c r="E46" s="24"/>
      <c r="F46" s="24">
        <v>29</v>
      </c>
      <c r="G46" s="33">
        <v>29</v>
      </c>
    </row>
    <row r="47" spans="1:7" s="21" customFormat="1" ht="14.1" customHeight="1" thickBot="1" x14ac:dyDescent="0.25">
      <c r="A47" s="178"/>
      <c r="B47" s="183" t="s">
        <v>149</v>
      </c>
      <c r="C47" s="18" t="s">
        <v>150</v>
      </c>
      <c r="D47" s="24"/>
      <c r="E47" s="24"/>
      <c r="F47" s="24">
        <v>105</v>
      </c>
      <c r="G47" s="33">
        <v>105</v>
      </c>
    </row>
    <row r="48" spans="1:7" s="21" customFormat="1" ht="14.1" customHeight="1" thickBot="1" x14ac:dyDescent="0.25">
      <c r="A48" s="178"/>
      <c r="B48" s="181"/>
      <c r="C48" s="18" t="s">
        <v>151</v>
      </c>
      <c r="D48" s="24"/>
      <c r="E48" s="24"/>
      <c r="F48" s="24">
        <v>89</v>
      </c>
      <c r="G48" s="33">
        <v>89</v>
      </c>
    </row>
    <row r="49" spans="1:7" s="21" customFormat="1" ht="14.1" customHeight="1" thickBot="1" x14ac:dyDescent="0.25">
      <c r="A49" s="178"/>
      <c r="B49" s="182"/>
      <c r="C49" s="18" t="s">
        <v>152</v>
      </c>
      <c r="D49" s="24"/>
      <c r="E49" s="24"/>
      <c r="F49" s="24">
        <v>55</v>
      </c>
      <c r="G49" s="33">
        <v>55</v>
      </c>
    </row>
    <row r="50" spans="1:7" s="21" customFormat="1" ht="14.1" customHeight="1" thickBot="1" x14ac:dyDescent="0.25">
      <c r="A50" s="178"/>
      <c r="B50" s="19" t="s">
        <v>153</v>
      </c>
      <c r="C50" s="18" t="s">
        <v>154</v>
      </c>
      <c r="D50" s="24">
        <v>392</v>
      </c>
      <c r="E50" s="24"/>
      <c r="F50" s="24"/>
      <c r="G50" s="33">
        <v>392</v>
      </c>
    </row>
    <row r="51" spans="1:7" s="21" customFormat="1" ht="14.1" customHeight="1" thickBot="1" x14ac:dyDescent="0.25">
      <c r="A51" s="178"/>
      <c r="B51" s="183" t="s">
        <v>29</v>
      </c>
      <c r="C51" s="18" t="s">
        <v>155</v>
      </c>
      <c r="D51" s="24">
        <v>948</v>
      </c>
      <c r="E51" s="24">
        <v>1</v>
      </c>
      <c r="F51" s="24"/>
      <c r="G51" s="33">
        <v>949</v>
      </c>
    </row>
    <row r="52" spans="1:7" s="21" customFormat="1" ht="14.1" customHeight="1" thickBot="1" x14ac:dyDescent="0.25">
      <c r="A52" s="178"/>
      <c r="B52" s="182"/>
      <c r="C52" s="18" t="s">
        <v>159</v>
      </c>
      <c r="D52" s="24">
        <v>229</v>
      </c>
      <c r="E52" s="24"/>
      <c r="F52" s="24"/>
      <c r="G52" s="33">
        <v>229</v>
      </c>
    </row>
    <row r="53" spans="1:7" s="21" customFormat="1" ht="14.1" customHeight="1" thickBot="1" x14ac:dyDescent="0.25">
      <c r="A53" s="178"/>
      <c r="B53" s="183" t="s">
        <v>156</v>
      </c>
      <c r="C53" s="18" t="s">
        <v>157</v>
      </c>
      <c r="D53" s="24">
        <v>423</v>
      </c>
      <c r="E53" s="24"/>
      <c r="F53" s="24"/>
      <c r="G53" s="33">
        <v>423</v>
      </c>
    </row>
    <row r="54" spans="1:7" s="21" customFormat="1" ht="14.1" customHeight="1" thickBot="1" x14ac:dyDescent="0.25">
      <c r="A54" s="178"/>
      <c r="B54" s="182"/>
      <c r="C54" s="18" t="s">
        <v>158</v>
      </c>
      <c r="D54" s="24">
        <v>570</v>
      </c>
      <c r="E54" s="24"/>
      <c r="F54" s="24"/>
      <c r="G54" s="33">
        <v>570</v>
      </c>
    </row>
    <row r="55" spans="1:7" s="21" customFormat="1" ht="14.1" customHeight="1" thickBot="1" x14ac:dyDescent="0.25">
      <c r="A55" s="178"/>
      <c r="B55" s="183" t="s">
        <v>45</v>
      </c>
      <c r="C55" s="18" t="s">
        <v>160</v>
      </c>
      <c r="D55" s="24">
        <v>254</v>
      </c>
      <c r="E55" s="24"/>
      <c r="F55" s="24"/>
      <c r="G55" s="33">
        <v>254</v>
      </c>
    </row>
    <row r="56" spans="1:7" s="21" customFormat="1" ht="14.1" customHeight="1" thickBot="1" x14ac:dyDescent="0.25">
      <c r="A56" s="178"/>
      <c r="B56" s="182"/>
      <c r="C56" s="18" t="s">
        <v>161</v>
      </c>
      <c r="D56" s="24">
        <v>279</v>
      </c>
      <c r="E56" s="24"/>
      <c r="F56" s="24"/>
      <c r="G56" s="33">
        <v>279</v>
      </c>
    </row>
    <row r="57" spans="1:7" s="21" customFormat="1" ht="14.1" customHeight="1" thickBot="1" x14ac:dyDescent="0.25">
      <c r="A57" s="178"/>
      <c r="B57" s="183" t="s">
        <v>162</v>
      </c>
      <c r="C57" s="18" t="s">
        <v>163</v>
      </c>
      <c r="D57" s="24">
        <v>348</v>
      </c>
      <c r="E57" s="24"/>
      <c r="F57" s="24"/>
      <c r="G57" s="33">
        <v>348</v>
      </c>
    </row>
    <row r="58" spans="1:7" s="21" customFormat="1" ht="14.1" customHeight="1" thickBot="1" x14ac:dyDescent="0.25">
      <c r="A58" s="178"/>
      <c r="B58" s="182"/>
      <c r="C58" s="18" t="s">
        <v>164</v>
      </c>
      <c r="D58" s="24">
        <v>165</v>
      </c>
      <c r="E58" s="24"/>
      <c r="F58" s="24"/>
      <c r="G58" s="33">
        <v>165</v>
      </c>
    </row>
    <row r="59" spans="1:7" s="21" customFormat="1" ht="14.1" customHeight="1" thickBot="1" x14ac:dyDescent="0.25">
      <c r="A59" s="179"/>
      <c r="B59" s="19" t="s">
        <v>36</v>
      </c>
      <c r="C59" s="18" t="s">
        <v>165</v>
      </c>
      <c r="D59" s="27">
        <v>1212</v>
      </c>
      <c r="E59" s="24"/>
      <c r="F59" s="24"/>
      <c r="G59" s="35">
        <v>1212</v>
      </c>
    </row>
    <row r="60" spans="1:7" s="21" customFormat="1" ht="14.1" customHeight="1" x14ac:dyDescent="0.2">
      <c r="A60" s="174" t="s">
        <v>166</v>
      </c>
      <c r="B60" s="175"/>
      <c r="C60" s="176"/>
      <c r="D60" s="26">
        <v>5298</v>
      </c>
      <c r="E60" s="25">
        <v>2</v>
      </c>
      <c r="F60" s="25">
        <v>298</v>
      </c>
      <c r="G60" s="34">
        <v>5598</v>
      </c>
    </row>
    <row r="61" spans="1:7" s="21" customFormat="1" ht="14.1" customHeight="1" thickBot="1" x14ac:dyDescent="0.25">
      <c r="A61" s="177" t="s">
        <v>167</v>
      </c>
      <c r="B61" s="180" t="s">
        <v>17</v>
      </c>
      <c r="C61" s="18" t="s">
        <v>17</v>
      </c>
      <c r="D61" s="24">
        <v>432</v>
      </c>
      <c r="E61" s="24">
        <v>3</v>
      </c>
      <c r="F61" s="24"/>
      <c r="G61" s="33">
        <v>435</v>
      </c>
    </row>
    <row r="62" spans="1:7" s="21" customFormat="1" ht="14.1" customHeight="1" thickBot="1" x14ac:dyDescent="0.25">
      <c r="A62" s="178"/>
      <c r="B62" s="182"/>
      <c r="C62" s="18" t="s">
        <v>168</v>
      </c>
      <c r="D62" s="24"/>
      <c r="E62" s="24"/>
      <c r="F62" s="24">
        <v>53</v>
      </c>
      <c r="G62" s="33">
        <v>53</v>
      </c>
    </row>
    <row r="63" spans="1:7" s="21" customFormat="1" ht="14.1" customHeight="1" thickBot="1" x14ac:dyDescent="0.25">
      <c r="A63" s="178"/>
      <c r="B63" s="183" t="s">
        <v>31</v>
      </c>
      <c r="C63" s="18" t="s">
        <v>31</v>
      </c>
      <c r="D63" s="24">
        <v>31</v>
      </c>
      <c r="E63" s="24"/>
      <c r="F63" s="24"/>
      <c r="G63" s="33">
        <v>31</v>
      </c>
    </row>
    <row r="64" spans="1:7" s="21" customFormat="1" ht="14.1" customHeight="1" thickBot="1" x14ac:dyDescent="0.25">
      <c r="A64" s="178"/>
      <c r="B64" s="181"/>
      <c r="C64" s="18" t="s">
        <v>235</v>
      </c>
      <c r="D64" s="24">
        <v>39</v>
      </c>
      <c r="E64" s="24"/>
      <c r="F64" s="24"/>
      <c r="G64" s="33">
        <v>39</v>
      </c>
    </row>
    <row r="65" spans="1:7" s="21" customFormat="1" ht="14.1" customHeight="1" thickBot="1" x14ac:dyDescent="0.25">
      <c r="A65" s="178"/>
      <c r="B65" s="182"/>
      <c r="C65" s="18" t="s">
        <v>169</v>
      </c>
      <c r="D65" s="24">
        <v>473</v>
      </c>
      <c r="E65" s="24"/>
      <c r="F65" s="24"/>
      <c r="G65" s="33">
        <v>473</v>
      </c>
    </row>
    <row r="66" spans="1:7" s="21" customFormat="1" ht="14.1" customHeight="1" thickBot="1" x14ac:dyDescent="0.25">
      <c r="A66" s="178"/>
      <c r="B66" s="19" t="s">
        <v>60</v>
      </c>
      <c r="C66" s="18" t="s">
        <v>170</v>
      </c>
      <c r="D66" s="24"/>
      <c r="E66" s="24"/>
      <c r="F66" s="24">
        <v>20</v>
      </c>
      <c r="G66" s="33">
        <v>20</v>
      </c>
    </row>
    <row r="67" spans="1:7" s="21" customFormat="1" ht="14.1" customHeight="1" thickBot="1" x14ac:dyDescent="0.25">
      <c r="A67" s="178"/>
      <c r="B67" s="183" t="s">
        <v>14</v>
      </c>
      <c r="C67" s="18" t="s">
        <v>14</v>
      </c>
      <c r="D67" s="24">
        <v>218</v>
      </c>
      <c r="E67" s="24"/>
      <c r="F67" s="24"/>
      <c r="G67" s="33">
        <v>218</v>
      </c>
    </row>
    <row r="68" spans="1:7" s="21" customFormat="1" ht="14.1" customHeight="1" thickBot="1" x14ac:dyDescent="0.25">
      <c r="A68" s="178"/>
      <c r="B68" s="182"/>
      <c r="C68" s="18" t="s">
        <v>171</v>
      </c>
      <c r="D68" s="24"/>
      <c r="E68" s="24"/>
      <c r="F68" s="24">
        <v>38</v>
      </c>
      <c r="G68" s="33">
        <v>38</v>
      </c>
    </row>
    <row r="69" spans="1:7" s="21" customFormat="1" ht="14.1" customHeight="1" thickBot="1" x14ac:dyDescent="0.25">
      <c r="A69" s="178"/>
      <c r="B69" s="183" t="s">
        <v>172</v>
      </c>
      <c r="C69" s="18" t="s">
        <v>173</v>
      </c>
      <c r="D69" s="24">
        <v>185</v>
      </c>
      <c r="E69" s="24"/>
      <c r="F69" s="24"/>
      <c r="G69" s="33">
        <v>185</v>
      </c>
    </row>
    <row r="70" spans="1:7" s="21" customFormat="1" ht="14.1" customHeight="1" thickBot="1" x14ac:dyDescent="0.25">
      <c r="A70" s="179"/>
      <c r="B70" s="182"/>
      <c r="C70" s="18" t="s">
        <v>174</v>
      </c>
      <c r="D70" s="24"/>
      <c r="E70" s="24"/>
      <c r="F70" s="24">
        <v>42</v>
      </c>
      <c r="G70" s="33">
        <v>42</v>
      </c>
    </row>
    <row r="71" spans="1:7" s="21" customFormat="1" ht="14.1" customHeight="1" x14ac:dyDescent="0.2">
      <c r="A71" s="174" t="s">
        <v>175</v>
      </c>
      <c r="B71" s="175"/>
      <c r="C71" s="176"/>
      <c r="D71" s="26">
        <v>1378</v>
      </c>
      <c r="E71" s="25">
        <v>3</v>
      </c>
      <c r="F71" s="25">
        <v>153</v>
      </c>
      <c r="G71" s="34">
        <v>1534</v>
      </c>
    </row>
    <row r="72" spans="1:7" s="21" customFormat="1" ht="14.1" customHeight="1" thickBot="1" x14ac:dyDescent="0.25">
      <c r="A72" s="177" t="s">
        <v>176</v>
      </c>
      <c r="B72" s="180" t="s">
        <v>177</v>
      </c>
      <c r="C72" s="18" t="s">
        <v>178</v>
      </c>
      <c r="D72" s="24">
        <v>140</v>
      </c>
      <c r="E72" s="24"/>
      <c r="F72" s="24"/>
      <c r="G72" s="33">
        <v>140</v>
      </c>
    </row>
    <row r="73" spans="1:7" s="21" customFormat="1" ht="14.1" customHeight="1" thickBot="1" x14ac:dyDescent="0.25">
      <c r="A73" s="178"/>
      <c r="B73" s="181"/>
      <c r="C73" s="18" t="s">
        <v>179</v>
      </c>
      <c r="D73" s="24">
        <v>48</v>
      </c>
      <c r="E73" s="24"/>
      <c r="F73" s="24"/>
      <c r="G73" s="33">
        <v>48</v>
      </c>
    </row>
    <row r="74" spans="1:7" s="21" customFormat="1" ht="14.1" customHeight="1" thickBot="1" x14ac:dyDescent="0.25">
      <c r="A74" s="178"/>
      <c r="B74" s="182"/>
      <c r="C74" s="18" t="s">
        <v>229</v>
      </c>
      <c r="D74" s="24">
        <v>4</v>
      </c>
      <c r="E74" s="24"/>
      <c r="F74" s="24"/>
      <c r="G74" s="33">
        <v>4</v>
      </c>
    </row>
    <row r="75" spans="1:7" s="21" customFormat="1" ht="14.1" customHeight="1" thickBot="1" x14ac:dyDescent="0.25">
      <c r="A75" s="178"/>
      <c r="B75" s="19" t="s">
        <v>24</v>
      </c>
      <c r="C75" s="18" t="s">
        <v>24</v>
      </c>
      <c r="D75" s="24">
        <v>463</v>
      </c>
      <c r="E75" s="24"/>
      <c r="F75" s="24"/>
      <c r="G75" s="33">
        <v>463</v>
      </c>
    </row>
    <row r="76" spans="1:7" s="21" customFormat="1" ht="14.1" customHeight="1" thickBot="1" x14ac:dyDescent="0.25">
      <c r="A76" s="178"/>
      <c r="B76" s="183" t="s">
        <v>1</v>
      </c>
      <c r="C76" s="18" t="s">
        <v>1</v>
      </c>
      <c r="D76" s="24">
        <v>160</v>
      </c>
      <c r="E76" s="24"/>
      <c r="F76" s="24"/>
      <c r="G76" s="33">
        <v>160</v>
      </c>
    </row>
    <row r="77" spans="1:7" s="21" customFormat="1" ht="14.1" customHeight="1" thickBot="1" x14ac:dyDescent="0.25">
      <c r="A77" s="178"/>
      <c r="B77" s="182"/>
      <c r="C77" s="18" t="s">
        <v>181</v>
      </c>
      <c r="D77" s="24"/>
      <c r="E77" s="24"/>
      <c r="F77" s="24">
        <v>40</v>
      </c>
      <c r="G77" s="33">
        <v>40</v>
      </c>
    </row>
    <row r="78" spans="1:7" s="21" customFormat="1" ht="14.1" customHeight="1" thickBot="1" x14ac:dyDescent="0.25">
      <c r="A78" s="178"/>
      <c r="B78" s="183" t="s">
        <v>4</v>
      </c>
      <c r="C78" s="18" t="s">
        <v>182</v>
      </c>
      <c r="D78" s="24">
        <v>281</v>
      </c>
      <c r="E78" s="24"/>
      <c r="F78" s="24"/>
      <c r="G78" s="33">
        <v>281</v>
      </c>
    </row>
    <row r="79" spans="1:7" s="21" customFormat="1" ht="14.1" customHeight="1" thickBot="1" x14ac:dyDescent="0.25">
      <c r="A79" s="178"/>
      <c r="B79" s="181"/>
      <c r="C79" s="18" t="s">
        <v>183</v>
      </c>
      <c r="D79" s="24"/>
      <c r="E79" s="24"/>
      <c r="F79" s="24">
        <v>73</v>
      </c>
      <c r="G79" s="33">
        <v>73</v>
      </c>
    </row>
    <row r="80" spans="1:7" s="21" customFormat="1" ht="14.1" customHeight="1" thickBot="1" x14ac:dyDescent="0.25">
      <c r="A80" s="178"/>
      <c r="B80" s="182"/>
      <c r="C80" s="18" t="s">
        <v>184</v>
      </c>
      <c r="D80" s="24">
        <v>67</v>
      </c>
      <c r="E80" s="24">
        <v>1</v>
      </c>
      <c r="F80" s="24"/>
      <c r="G80" s="33">
        <v>68</v>
      </c>
    </row>
    <row r="81" spans="1:7" s="21" customFormat="1" ht="14.1" customHeight="1" thickBot="1" x14ac:dyDescent="0.25">
      <c r="A81" s="178"/>
      <c r="B81" s="183" t="s">
        <v>7</v>
      </c>
      <c r="C81" s="18" t="s">
        <v>7</v>
      </c>
      <c r="D81" s="24">
        <v>292</v>
      </c>
      <c r="E81" s="24">
        <v>1</v>
      </c>
      <c r="F81" s="24"/>
      <c r="G81" s="33">
        <v>293</v>
      </c>
    </row>
    <row r="82" spans="1:7" s="21" customFormat="1" ht="14.1" customHeight="1" thickBot="1" x14ac:dyDescent="0.25">
      <c r="A82" s="178"/>
      <c r="B82" s="182"/>
      <c r="C82" s="18" t="s">
        <v>185</v>
      </c>
      <c r="D82" s="24"/>
      <c r="E82" s="24"/>
      <c r="F82" s="24">
        <v>15</v>
      </c>
      <c r="G82" s="33">
        <v>15</v>
      </c>
    </row>
    <row r="83" spans="1:7" s="21" customFormat="1" ht="14.1" customHeight="1" thickBot="1" x14ac:dyDescent="0.25">
      <c r="A83" s="178"/>
      <c r="B83" s="19" t="s">
        <v>49</v>
      </c>
      <c r="C83" s="18" t="s">
        <v>49</v>
      </c>
      <c r="D83" s="24">
        <v>243</v>
      </c>
      <c r="E83" s="24"/>
      <c r="F83" s="24"/>
      <c r="G83" s="33">
        <v>243</v>
      </c>
    </row>
    <row r="84" spans="1:7" s="21" customFormat="1" ht="14.1" customHeight="1" thickBot="1" x14ac:dyDescent="0.25">
      <c r="A84" s="178"/>
      <c r="B84" s="19" t="s">
        <v>39</v>
      </c>
      <c r="C84" s="18" t="s">
        <v>39</v>
      </c>
      <c r="D84" s="24">
        <v>97</v>
      </c>
      <c r="E84" s="24"/>
      <c r="F84" s="24"/>
      <c r="G84" s="33">
        <v>97</v>
      </c>
    </row>
    <row r="85" spans="1:7" s="21" customFormat="1" ht="14.1" customHeight="1" thickBot="1" x14ac:dyDescent="0.25">
      <c r="A85" s="178"/>
      <c r="B85" s="183" t="s">
        <v>15</v>
      </c>
      <c r="C85" s="18" t="s">
        <v>186</v>
      </c>
      <c r="D85" s="24"/>
      <c r="E85" s="24"/>
      <c r="F85" s="24">
        <v>43</v>
      </c>
      <c r="G85" s="33">
        <v>43</v>
      </c>
    </row>
    <row r="86" spans="1:7" s="21" customFormat="1" ht="14.1" customHeight="1" thickBot="1" x14ac:dyDescent="0.25">
      <c r="A86" s="178"/>
      <c r="B86" s="182"/>
      <c r="C86" s="18" t="s">
        <v>15</v>
      </c>
      <c r="D86" s="24">
        <v>294</v>
      </c>
      <c r="E86" s="24"/>
      <c r="F86" s="24"/>
      <c r="G86" s="33">
        <v>294</v>
      </c>
    </row>
    <row r="87" spans="1:7" s="21" customFormat="1" ht="14.1" customHeight="1" thickBot="1" x14ac:dyDescent="0.25">
      <c r="A87" s="178"/>
      <c r="B87" s="183" t="s">
        <v>187</v>
      </c>
      <c r="C87" s="18" t="s">
        <v>188</v>
      </c>
      <c r="D87" s="24">
        <v>2</v>
      </c>
      <c r="E87" s="24"/>
      <c r="F87" s="24"/>
      <c r="G87" s="33">
        <v>2</v>
      </c>
    </row>
    <row r="88" spans="1:7" s="21" customFormat="1" ht="14.1" customHeight="1" thickBot="1" x14ac:dyDescent="0.25">
      <c r="A88" s="178"/>
      <c r="B88" s="181"/>
      <c r="C88" s="18" t="s">
        <v>189</v>
      </c>
      <c r="D88" s="24">
        <v>545</v>
      </c>
      <c r="E88" s="24"/>
      <c r="F88" s="24"/>
      <c r="G88" s="33">
        <v>545</v>
      </c>
    </row>
    <row r="89" spans="1:7" s="21" customFormat="1" ht="14.1" customHeight="1" thickBot="1" x14ac:dyDescent="0.25">
      <c r="A89" s="178"/>
      <c r="B89" s="181"/>
      <c r="C89" s="18" t="s">
        <v>190</v>
      </c>
      <c r="D89" s="24"/>
      <c r="E89" s="24"/>
      <c r="F89" s="24">
        <v>30</v>
      </c>
      <c r="G89" s="33">
        <v>30</v>
      </c>
    </row>
    <row r="90" spans="1:7" s="21" customFormat="1" ht="14.1" customHeight="1" thickBot="1" x14ac:dyDescent="0.25">
      <c r="A90" s="178"/>
      <c r="B90" s="182"/>
      <c r="C90" s="18" t="s">
        <v>191</v>
      </c>
      <c r="D90" s="24">
        <v>308</v>
      </c>
      <c r="E90" s="24"/>
      <c r="F90" s="24"/>
      <c r="G90" s="33">
        <v>308</v>
      </c>
    </row>
    <row r="91" spans="1:7" s="21" customFormat="1" ht="14.1" customHeight="1" thickBot="1" x14ac:dyDescent="0.25">
      <c r="A91" s="179"/>
      <c r="B91" s="19" t="s">
        <v>192</v>
      </c>
      <c r="C91" s="18" t="s">
        <v>40</v>
      </c>
      <c r="D91" s="24">
        <v>107</v>
      </c>
      <c r="E91" s="24"/>
      <c r="F91" s="24"/>
      <c r="G91" s="33">
        <v>107</v>
      </c>
    </row>
    <row r="92" spans="1:7" s="21" customFormat="1" ht="14.1" customHeight="1" x14ac:dyDescent="0.2">
      <c r="A92" s="174" t="s">
        <v>193</v>
      </c>
      <c r="B92" s="175"/>
      <c r="C92" s="176"/>
      <c r="D92" s="26">
        <v>3051</v>
      </c>
      <c r="E92" s="25">
        <v>2</v>
      </c>
      <c r="F92" s="25">
        <v>201</v>
      </c>
      <c r="G92" s="34">
        <v>3254</v>
      </c>
    </row>
    <row r="93" spans="1:7" s="21" customFormat="1" ht="14.1" customHeight="1" thickBot="1" x14ac:dyDescent="0.25">
      <c r="A93" s="177" t="s">
        <v>194</v>
      </c>
      <c r="B93" s="180" t="s">
        <v>18</v>
      </c>
      <c r="C93" s="18" t="s">
        <v>197</v>
      </c>
      <c r="D93" s="24"/>
      <c r="E93" s="24"/>
      <c r="F93" s="24">
        <v>87</v>
      </c>
      <c r="G93" s="33">
        <v>87</v>
      </c>
    </row>
    <row r="94" spans="1:7" s="21" customFormat="1" ht="14.1" customHeight="1" thickBot="1" x14ac:dyDescent="0.25">
      <c r="A94" s="178"/>
      <c r="B94" s="181"/>
      <c r="C94" s="18" t="s">
        <v>198</v>
      </c>
      <c r="D94" s="24">
        <v>828</v>
      </c>
      <c r="E94" s="24"/>
      <c r="F94" s="24"/>
      <c r="G94" s="33">
        <v>828</v>
      </c>
    </row>
    <row r="95" spans="1:7" s="21" customFormat="1" ht="14.1" customHeight="1" thickBot="1" x14ac:dyDescent="0.25">
      <c r="A95" s="178"/>
      <c r="B95" s="181"/>
      <c r="C95" s="18" t="s">
        <v>199</v>
      </c>
      <c r="D95" s="24">
        <v>158</v>
      </c>
      <c r="E95" s="24">
        <v>1</v>
      </c>
      <c r="F95" s="24"/>
      <c r="G95" s="33">
        <v>159</v>
      </c>
    </row>
    <row r="96" spans="1:7" s="21" customFormat="1" ht="14.1" customHeight="1" thickBot="1" x14ac:dyDescent="0.25">
      <c r="A96" s="178"/>
      <c r="B96" s="181"/>
      <c r="C96" s="18" t="s">
        <v>201</v>
      </c>
      <c r="D96" s="24">
        <v>194</v>
      </c>
      <c r="E96" s="24"/>
      <c r="F96" s="24"/>
      <c r="G96" s="33">
        <v>194</v>
      </c>
    </row>
    <row r="97" spans="1:7" s="21" customFormat="1" ht="14.1" customHeight="1" thickBot="1" x14ac:dyDescent="0.25">
      <c r="A97" s="178"/>
      <c r="B97" s="181"/>
      <c r="C97" s="18" t="s">
        <v>202</v>
      </c>
      <c r="D97" s="24">
        <v>7</v>
      </c>
      <c r="E97" s="24"/>
      <c r="F97" s="24"/>
      <c r="G97" s="33">
        <v>7</v>
      </c>
    </row>
    <row r="98" spans="1:7" s="21" customFormat="1" ht="14.1" customHeight="1" thickBot="1" x14ac:dyDescent="0.25">
      <c r="A98" s="178"/>
      <c r="B98" s="182"/>
      <c r="C98" s="18" t="s">
        <v>203</v>
      </c>
      <c r="D98" s="24">
        <v>14</v>
      </c>
      <c r="E98" s="24"/>
      <c r="F98" s="24"/>
      <c r="G98" s="33">
        <v>14</v>
      </c>
    </row>
    <row r="99" spans="1:7" s="21" customFormat="1" ht="14.1" customHeight="1" thickBot="1" x14ac:dyDescent="0.25">
      <c r="A99" s="178"/>
      <c r="B99" s="183" t="s">
        <v>230</v>
      </c>
      <c r="C99" s="18" t="s">
        <v>10</v>
      </c>
      <c r="D99" s="24">
        <v>325</v>
      </c>
      <c r="E99" s="24">
        <v>1</v>
      </c>
      <c r="F99" s="24"/>
      <c r="G99" s="33">
        <v>326</v>
      </c>
    </row>
    <row r="100" spans="1:7" s="21" customFormat="1" ht="14.1" customHeight="1" thickBot="1" x14ac:dyDescent="0.25">
      <c r="A100" s="178"/>
      <c r="B100" s="182"/>
      <c r="C100" s="18" t="s">
        <v>204</v>
      </c>
      <c r="D100" s="24"/>
      <c r="E100" s="24"/>
      <c r="F100" s="24">
        <v>21</v>
      </c>
      <c r="G100" s="33">
        <v>21</v>
      </c>
    </row>
    <row r="101" spans="1:7" s="21" customFormat="1" ht="14.1" customHeight="1" thickBot="1" x14ac:dyDescent="0.25">
      <c r="A101" s="178"/>
      <c r="B101" s="183" t="s">
        <v>12</v>
      </c>
      <c r="C101" s="18" t="s">
        <v>12</v>
      </c>
      <c r="D101" s="24">
        <v>818</v>
      </c>
      <c r="E101" s="24"/>
      <c r="F101" s="24"/>
      <c r="G101" s="33">
        <v>818</v>
      </c>
    </row>
    <row r="102" spans="1:7" s="21" customFormat="1" ht="14.1" customHeight="1" thickBot="1" x14ac:dyDescent="0.25">
      <c r="A102" s="178"/>
      <c r="B102" s="182"/>
      <c r="C102" s="18" t="s">
        <v>205</v>
      </c>
      <c r="D102" s="24"/>
      <c r="E102" s="24"/>
      <c r="F102" s="24">
        <v>63</v>
      </c>
      <c r="G102" s="33">
        <v>63</v>
      </c>
    </row>
    <row r="103" spans="1:7" s="21" customFormat="1" ht="14.1" customHeight="1" thickBot="1" x14ac:dyDescent="0.25">
      <c r="A103" s="178"/>
      <c r="B103" s="19" t="s">
        <v>32</v>
      </c>
      <c r="C103" s="18" t="s">
        <v>206</v>
      </c>
      <c r="D103" s="24">
        <v>114</v>
      </c>
      <c r="E103" s="24"/>
      <c r="F103" s="24"/>
      <c r="G103" s="33">
        <v>114</v>
      </c>
    </row>
    <row r="104" spans="1:7" s="21" customFormat="1" ht="14.1" customHeight="1" thickBot="1" x14ac:dyDescent="0.25">
      <c r="A104" s="178"/>
      <c r="B104" s="183" t="s">
        <v>2</v>
      </c>
      <c r="C104" s="18" t="s">
        <v>208</v>
      </c>
      <c r="D104" s="24">
        <v>676</v>
      </c>
      <c r="E104" s="24">
        <v>2</v>
      </c>
      <c r="F104" s="24"/>
      <c r="G104" s="33">
        <v>678</v>
      </c>
    </row>
    <row r="105" spans="1:7" s="21" customFormat="1" ht="14.1" customHeight="1" thickBot="1" x14ac:dyDescent="0.25">
      <c r="A105" s="178"/>
      <c r="B105" s="182"/>
      <c r="C105" s="18" t="s">
        <v>209</v>
      </c>
      <c r="D105" s="24"/>
      <c r="E105" s="24"/>
      <c r="F105" s="24">
        <v>8</v>
      </c>
      <c r="G105" s="33">
        <v>8</v>
      </c>
    </row>
    <row r="106" spans="1:7" s="21" customFormat="1" ht="14.1" customHeight="1" thickBot="1" x14ac:dyDescent="0.25">
      <c r="A106" s="178"/>
      <c r="B106" s="183" t="s">
        <v>13</v>
      </c>
      <c r="C106" s="18" t="s">
        <v>210</v>
      </c>
      <c r="D106" s="24">
        <v>502</v>
      </c>
      <c r="E106" s="24"/>
      <c r="F106" s="24"/>
      <c r="G106" s="33">
        <v>502</v>
      </c>
    </row>
    <row r="107" spans="1:7" s="21" customFormat="1" ht="14.1" customHeight="1" thickBot="1" x14ac:dyDescent="0.25">
      <c r="A107" s="178"/>
      <c r="B107" s="182"/>
      <c r="C107" s="18" t="s">
        <v>211</v>
      </c>
      <c r="D107" s="24"/>
      <c r="E107" s="24"/>
      <c r="F107" s="24">
        <v>52</v>
      </c>
      <c r="G107" s="33">
        <v>52</v>
      </c>
    </row>
    <row r="108" spans="1:7" s="21" customFormat="1" ht="14.1" customHeight="1" thickBot="1" x14ac:dyDescent="0.25">
      <c r="A108" s="179"/>
      <c r="B108" s="19" t="s">
        <v>212</v>
      </c>
      <c r="C108" s="18" t="s">
        <v>37</v>
      </c>
      <c r="D108" s="24">
        <v>215</v>
      </c>
      <c r="E108" s="24"/>
      <c r="F108" s="24"/>
      <c r="G108" s="33">
        <v>215</v>
      </c>
    </row>
    <row r="109" spans="1:7" s="21" customFormat="1" ht="14.1" customHeight="1" x14ac:dyDescent="0.2">
      <c r="A109" s="174" t="s">
        <v>213</v>
      </c>
      <c r="B109" s="175"/>
      <c r="C109" s="176"/>
      <c r="D109" s="26">
        <v>3851</v>
      </c>
      <c r="E109" s="25">
        <v>4</v>
      </c>
      <c r="F109" s="25">
        <v>231</v>
      </c>
      <c r="G109" s="34">
        <v>4086</v>
      </c>
    </row>
    <row r="110" spans="1:7" s="21" customFormat="1" ht="14.1" customHeight="1" thickBot="1" x14ac:dyDescent="0.25">
      <c r="A110" s="36" t="s">
        <v>214</v>
      </c>
      <c r="B110" s="19" t="s">
        <v>215</v>
      </c>
      <c r="C110" s="18" t="s">
        <v>216</v>
      </c>
      <c r="D110" s="27">
        <v>1187</v>
      </c>
      <c r="E110" s="24"/>
      <c r="F110" s="24"/>
      <c r="G110" s="35">
        <v>1187</v>
      </c>
    </row>
    <row r="111" spans="1:7" s="21" customFormat="1" ht="14.1" customHeight="1" x14ac:dyDescent="0.2">
      <c r="A111" s="174" t="s">
        <v>217</v>
      </c>
      <c r="B111" s="175"/>
      <c r="C111" s="176"/>
      <c r="D111" s="26">
        <v>1187</v>
      </c>
      <c r="E111" s="25"/>
      <c r="F111" s="25"/>
      <c r="G111" s="34">
        <v>1187</v>
      </c>
    </row>
    <row r="112" spans="1:7" s="21" customFormat="1" ht="14.1" customHeight="1" thickBot="1" x14ac:dyDescent="0.25">
      <c r="A112" s="177" t="s">
        <v>218</v>
      </c>
      <c r="B112" s="180" t="s">
        <v>218</v>
      </c>
      <c r="C112" s="18" t="s">
        <v>219</v>
      </c>
      <c r="D112" s="24">
        <v>34</v>
      </c>
      <c r="E112" s="24"/>
      <c r="F112" s="24"/>
      <c r="G112" s="33">
        <v>34</v>
      </c>
    </row>
    <row r="113" spans="1:7" s="21" customFormat="1" ht="14.1" customHeight="1" thickBot="1" x14ac:dyDescent="0.25">
      <c r="A113" s="178"/>
      <c r="B113" s="181"/>
      <c r="C113" s="18" t="s">
        <v>220</v>
      </c>
      <c r="D113" s="24">
        <v>26</v>
      </c>
      <c r="E113" s="24"/>
      <c r="F113" s="24"/>
      <c r="G113" s="33">
        <v>26</v>
      </c>
    </row>
    <row r="114" spans="1:7" s="21" customFormat="1" ht="14.1" customHeight="1" thickBot="1" x14ac:dyDescent="0.25">
      <c r="A114" s="178"/>
      <c r="B114" s="181"/>
      <c r="C114" s="18" t="s">
        <v>222</v>
      </c>
      <c r="D114" s="24"/>
      <c r="E114" s="24">
        <v>1</v>
      </c>
      <c r="F114" s="24"/>
      <c r="G114" s="33">
        <v>1</v>
      </c>
    </row>
    <row r="115" spans="1:7" s="21" customFormat="1" ht="14.1" customHeight="1" thickBot="1" x14ac:dyDescent="0.25">
      <c r="A115" s="178"/>
      <c r="B115" s="181"/>
      <c r="C115" s="18" t="s">
        <v>224</v>
      </c>
      <c r="D115" s="24">
        <v>337</v>
      </c>
      <c r="E115" s="24"/>
      <c r="F115" s="24"/>
      <c r="G115" s="33">
        <v>337</v>
      </c>
    </row>
    <row r="116" spans="1:7" s="21" customFormat="1" ht="14.1" customHeight="1" thickBot="1" x14ac:dyDescent="0.25">
      <c r="A116" s="179"/>
      <c r="B116" s="182"/>
      <c r="C116" s="18" t="s">
        <v>225</v>
      </c>
      <c r="D116" s="24">
        <v>58</v>
      </c>
      <c r="E116" s="24"/>
      <c r="F116" s="24"/>
      <c r="G116" s="33">
        <v>58</v>
      </c>
    </row>
    <row r="117" spans="1:7" s="21" customFormat="1" ht="14.1" customHeight="1" x14ac:dyDescent="0.2">
      <c r="A117" s="174" t="s">
        <v>226</v>
      </c>
      <c r="B117" s="175"/>
      <c r="C117" s="176"/>
      <c r="D117" s="25">
        <v>455</v>
      </c>
      <c r="E117" s="25">
        <v>1</v>
      </c>
      <c r="F117" s="25"/>
      <c r="G117" s="37">
        <v>456</v>
      </c>
    </row>
    <row r="118" spans="1:7" s="21" customFormat="1" ht="14.1" customHeight="1" x14ac:dyDescent="0.2">
      <c r="A118" s="186" t="s">
        <v>50</v>
      </c>
      <c r="B118" s="187"/>
      <c r="C118" s="188"/>
      <c r="D118" s="38">
        <v>22384</v>
      </c>
      <c r="E118" s="39">
        <v>441</v>
      </c>
      <c r="F118" s="38">
        <v>1141</v>
      </c>
      <c r="G118" s="40">
        <v>23966</v>
      </c>
    </row>
    <row r="119" spans="1:7" s="21" customFormat="1" ht="14.1" customHeight="1" x14ac:dyDescent="0.2">
      <c r="A119" s="189" t="s">
        <v>236</v>
      </c>
      <c r="B119" s="189"/>
      <c r="C119" s="189"/>
      <c r="D119" s="189"/>
      <c r="E119" s="189"/>
      <c r="F119" s="189"/>
      <c r="G119" s="189"/>
    </row>
  </sheetData>
  <mergeCells count="53">
    <mergeCell ref="A117:C117"/>
    <mergeCell ref="A118:C118"/>
    <mergeCell ref="A119:G119"/>
    <mergeCell ref="B81:B82"/>
    <mergeCell ref="B85:B86"/>
    <mergeCell ref="B87:B90"/>
    <mergeCell ref="A112:A116"/>
    <mergeCell ref="B112:B116"/>
    <mergeCell ref="A111:C111"/>
    <mergeCell ref="A72:A91"/>
    <mergeCell ref="B72:B74"/>
    <mergeCell ref="B76:B77"/>
    <mergeCell ref="B78:B80"/>
    <mergeCell ref="A35:A42"/>
    <mergeCell ref="B35:B36"/>
    <mergeCell ref="B39:B42"/>
    <mergeCell ref="A43:C43"/>
    <mergeCell ref="A44:A59"/>
    <mergeCell ref="B45:B46"/>
    <mergeCell ref="B47:B49"/>
    <mergeCell ref="B57:B58"/>
    <mergeCell ref="B51:B52"/>
    <mergeCell ref="B53:B54"/>
    <mergeCell ref="B55:B56"/>
    <mergeCell ref="B19:B21"/>
    <mergeCell ref="A22:C22"/>
    <mergeCell ref="A23:A33"/>
    <mergeCell ref="B23:B31"/>
    <mergeCell ref="B32:B33"/>
    <mergeCell ref="A11:A21"/>
    <mergeCell ref="B11:B13"/>
    <mergeCell ref="B15:B16"/>
    <mergeCell ref="A34:C34"/>
    <mergeCell ref="A109:C109"/>
    <mergeCell ref="A93:A108"/>
    <mergeCell ref="B93:B98"/>
    <mergeCell ref="B101:B102"/>
    <mergeCell ref="B106:B107"/>
    <mergeCell ref="B99:B100"/>
    <mergeCell ref="B104:B105"/>
    <mergeCell ref="A92:C92"/>
    <mergeCell ref="A61:A70"/>
    <mergeCell ref="B61:B62"/>
    <mergeCell ref="B67:B68"/>
    <mergeCell ref="A60:C60"/>
    <mergeCell ref="B63:B65"/>
    <mergeCell ref="B69:B70"/>
    <mergeCell ref="A71:C71"/>
    <mergeCell ref="A8:C9"/>
    <mergeCell ref="D8:F8"/>
    <mergeCell ref="G8:G10"/>
    <mergeCell ref="D9:F9"/>
    <mergeCell ref="A4:H6"/>
  </mergeCells>
  <pageMargins left="0.7" right="0.7" top="0.75" bottom="0.75" header="0.3" footer="0.3"/>
  <pageSetup scale="68" fitToHeight="0" orientation="portrait" r:id="rId1"/>
  <rowBreaks count="1" manualBreakCount="1">
    <brk id="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2"/>
  <sheetViews>
    <sheetView workbookViewId="0">
      <selection activeCell="C17" sqref="C17"/>
    </sheetView>
  </sheetViews>
  <sheetFormatPr defaultRowHeight="12.75" x14ac:dyDescent="0.2"/>
  <cols>
    <col min="1" max="1" width="25.28515625" style="10" bestFit="1" customWidth="1"/>
    <col min="2" max="2" width="26.7109375" style="10" bestFit="1" customWidth="1"/>
    <col min="3" max="3" width="31.7109375" style="10" customWidth="1"/>
    <col min="4" max="4" width="11" style="10" customWidth="1"/>
    <col min="5" max="5" width="14" style="10" customWidth="1"/>
    <col min="6" max="6" width="6.5703125" style="10" customWidth="1"/>
    <col min="7" max="7" width="13.7109375" style="10" bestFit="1" customWidth="1"/>
    <col min="8" max="16384" width="9.140625" style="10"/>
  </cols>
  <sheetData>
    <row r="1" spans="1:8" s="20" customFormat="1" ht="14.1" customHeight="1" x14ac:dyDescent="0.2">
      <c r="A1" s="28" t="s">
        <v>67</v>
      </c>
    </row>
    <row r="2" spans="1:8" s="20" customFormat="1" ht="14.1" customHeight="1" x14ac:dyDescent="0.2">
      <c r="A2" s="28" t="s">
        <v>237</v>
      </c>
    </row>
    <row r="3" spans="1:8" s="20" customFormat="1" ht="14.1" customHeight="1" x14ac:dyDescent="0.2">
      <c r="A3" s="28"/>
    </row>
    <row r="4" spans="1:8" s="20" customFormat="1" ht="14.1" customHeight="1" x14ac:dyDescent="0.2">
      <c r="A4" s="139" t="s">
        <v>246</v>
      </c>
      <c r="B4" s="140"/>
      <c r="C4" s="140"/>
      <c r="D4" s="140"/>
      <c r="E4" s="140"/>
      <c r="F4" s="140"/>
      <c r="G4" s="140"/>
      <c r="H4" s="140"/>
    </row>
    <row r="5" spans="1:8" s="20" customFormat="1" ht="14.1" customHeight="1" x14ac:dyDescent="0.2">
      <c r="A5" s="140"/>
      <c r="B5" s="140"/>
      <c r="C5" s="140"/>
      <c r="D5" s="140"/>
      <c r="E5" s="140"/>
      <c r="F5" s="140"/>
      <c r="G5" s="140"/>
      <c r="H5" s="140"/>
    </row>
    <row r="6" spans="1:8" s="20" customFormat="1" ht="14.1" customHeight="1" x14ac:dyDescent="0.2">
      <c r="A6" s="140"/>
      <c r="B6" s="140"/>
      <c r="C6" s="140"/>
      <c r="D6" s="140"/>
      <c r="E6" s="140"/>
      <c r="F6" s="140"/>
      <c r="G6" s="140"/>
      <c r="H6" s="140"/>
    </row>
    <row r="7" spans="1:8" s="20" customFormat="1" ht="14.1" customHeight="1" x14ac:dyDescent="0.2">
      <c r="A7" s="29"/>
      <c r="B7" s="29"/>
      <c r="C7" s="29"/>
      <c r="D7" s="29"/>
      <c r="E7" s="29"/>
      <c r="F7" s="29"/>
      <c r="G7" s="29"/>
      <c r="H7" s="29"/>
    </row>
    <row r="8" spans="1:8" ht="13.5" thickBot="1" x14ac:dyDescent="0.25">
      <c r="A8" s="200"/>
      <c r="B8" s="201"/>
      <c r="C8" s="202"/>
      <c r="D8" s="206" t="s">
        <v>95</v>
      </c>
      <c r="E8" s="207"/>
      <c r="F8" s="208"/>
      <c r="G8" s="209" t="s">
        <v>96</v>
      </c>
    </row>
    <row r="9" spans="1:8" ht="13.5" thickBot="1" x14ac:dyDescent="0.25">
      <c r="A9" s="203"/>
      <c r="B9" s="204"/>
      <c r="C9" s="205"/>
      <c r="D9" s="212" t="s">
        <v>227</v>
      </c>
      <c r="E9" s="213"/>
      <c r="F9" s="214"/>
      <c r="G9" s="210"/>
    </row>
    <row r="10" spans="1:8" ht="13.5" thickBot="1" x14ac:dyDescent="0.25">
      <c r="A10" s="41" t="s">
        <v>97</v>
      </c>
      <c r="B10" s="4" t="s">
        <v>98</v>
      </c>
      <c r="C10" s="5" t="s">
        <v>99</v>
      </c>
      <c r="D10" s="11" t="s">
        <v>100</v>
      </c>
      <c r="E10" s="11" t="s">
        <v>101</v>
      </c>
      <c r="F10" s="11" t="s">
        <v>102</v>
      </c>
      <c r="G10" s="211"/>
    </row>
    <row r="11" spans="1:8" ht="13.5" thickBot="1" x14ac:dyDescent="0.25">
      <c r="A11" s="184" t="s">
        <v>103</v>
      </c>
      <c r="B11" s="215" t="s">
        <v>104</v>
      </c>
      <c r="C11" s="12" t="s">
        <v>105</v>
      </c>
      <c r="D11" s="6">
        <v>43</v>
      </c>
      <c r="E11" s="6"/>
      <c r="F11" s="6"/>
      <c r="G11" s="42">
        <v>43</v>
      </c>
    </row>
    <row r="12" spans="1:8" ht="13.5" thickBot="1" x14ac:dyDescent="0.25">
      <c r="A12" s="178"/>
      <c r="B12" s="197"/>
      <c r="C12" s="12" t="s">
        <v>106</v>
      </c>
      <c r="D12" s="6">
        <v>88</v>
      </c>
      <c r="E12" s="6"/>
      <c r="F12" s="6"/>
      <c r="G12" s="42">
        <v>88</v>
      </c>
    </row>
    <row r="13" spans="1:8" ht="13.5" thickBot="1" x14ac:dyDescent="0.25">
      <c r="A13" s="178"/>
      <c r="B13" s="198"/>
      <c r="C13" s="12" t="s">
        <v>107</v>
      </c>
      <c r="D13" s="6">
        <v>60</v>
      </c>
      <c r="E13" s="6"/>
      <c r="F13" s="6"/>
      <c r="G13" s="42">
        <v>60</v>
      </c>
    </row>
    <row r="14" spans="1:8" ht="13.5" thickBot="1" x14ac:dyDescent="0.25">
      <c r="A14" s="178"/>
      <c r="B14" s="13" t="s">
        <v>0</v>
      </c>
      <c r="C14" s="12" t="s">
        <v>108</v>
      </c>
      <c r="D14" s="6"/>
      <c r="E14" s="6"/>
      <c r="F14" s="6">
        <v>32</v>
      </c>
      <c r="G14" s="42">
        <v>32</v>
      </c>
    </row>
    <row r="15" spans="1:8" ht="13.5" thickBot="1" x14ac:dyDescent="0.25">
      <c r="A15" s="178"/>
      <c r="B15" s="199" t="s">
        <v>109</v>
      </c>
      <c r="C15" s="12" t="s">
        <v>110</v>
      </c>
      <c r="D15" s="6">
        <v>158</v>
      </c>
      <c r="E15" s="6"/>
      <c r="F15" s="6"/>
      <c r="G15" s="42">
        <v>158</v>
      </c>
    </row>
    <row r="16" spans="1:8" ht="13.5" thickBot="1" x14ac:dyDescent="0.25">
      <c r="A16" s="178"/>
      <c r="B16" s="198"/>
      <c r="C16" s="12" t="s">
        <v>111</v>
      </c>
      <c r="D16" s="6">
        <v>367</v>
      </c>
      <c r="E16" s="6"/>
      <c r="F16" s="6"/>
      <c r="G16" s="42">
        <v>367</v>
      </c>
    </row>
    <row r="17" spans="1:7" ht="23.25" thickBot="1" x14ac:dyDescent="0.25">
      <c r="A17" s="178"/>
      <c r="B17" s="13" t="s">
        <v>112</v>
      </c>
      <c r="C17" s="12" t="s">
        <v>113</v>
      </c>
      <c r="D17" s="6">
        <v>361</v>
      </c>
      <c r="E17" s="6"/>
      <c r="F17" s="6"/>
      <c r="G17" s="42">
        <v>361</v>
      </c>
    </row>
    <row r="18" spans="1:7" ht="13.5" thickBot="1" x14ac:dyDescent="0.25">
      <c r="A18" s="178"/>
      <c r="B18" s="13" t="s">
        <v>114</v>
      </c>
      <c r="C18" s="12" t="s">
        <v>23</v>
      </c>
      <c r="D18" s="6">
        <v>120</v>
      </c>
      <c r="E18" s="6"/>
      <c r="F18" s="6"/>
      <c r="G18" s="42">
        <v>120</v>
      </c>
    </row>
    <row r="19" spans="1:7" ht="13.5" thickBot="1" x14ac:dyDescent="0.25">
      <c r="A19" s="178"/>
      <c r="B19" s="199" t="s">
        <v>115</v>
      </c>
      <c r="C19" s="12" t="s">
        <v>116</v>
      </c>
      <c r="D19" s="6">
        <v>145</v>
      </c>
      <c r="E19" s="6"/>
      <c r="F19" s="6"/>
      <c r="G19" s="42">
        <v>145</v>
      </c>
    </row>
    <row r="20" spans="1:7" ht="13.5" thickBot="1" x14ac:dyDescent="0.25">
      <c r="A20" s="179"/>
      <c r="B20" s="198"/>
      <c r="C20" s="12" t="s">
        <v>117</v>
      </c>
      <c r="D20" s="6">
        <v>364</v>
      </c>
      <c r="E20" s="6"/>
      <c r="F20" s="6"/>
      <c r="G20" s="42">
        <v>364</v>
      </c>
    </row>
    <row r="21" spans="1:7" x14ac:dyDescent="0.2">
      <c r="A21" s="193" t="s">
        <v>118</v>
      </c>
      <c r="B21" s="194"/>
      <c r="C21" s="195"/>
      <c r="D21" s="8">
        <v>1706</v>
      </c>
      <c r="E21" s="7"/>
      <c r="F21" s="7">
        <v>32</v>
      </c>
      <c r="G21" s="43">
        <v>1738</v>
      </c>
    </row>
    <row r="22" spans="1:7" ht="13.5" thickBot="1" x14ac:dyDescent="0.25">
      <c r="A22" s="177" t="s">
        <v>119</v>
      </c>
      <c r="B22" s="196" t="s">
        <v>120</v>
      </c>
      <c r="C22" s="12"/>
      <c r="D22" s="6">
        <v>6</v>
      </c>
      <c r="E22" s="6"/>
      <c r="F22" s="6"/>
      <c r="G22" s="42">
        <v>6</v>
      </c>
    </row>
    <row r="23" spans="1:7" ht="13.5" thickBot="1" x14ac:dyDescent="0.25">
      <c r="A23" s="178"/>
      <c r="B23" s="197"/>
      <c r="C23" s="12" t="s">
        <v>121</v>
      </c>
      <c r="D23" s="9">
        <v>1027</v>
      </c>
      <c r="E23" s="6"/>
      <c r="F23" s="6"/>
      <c r="G23" s="44">
        <v>1027</v>
      </c>
    </row>
    <row r="24" spans="1:7" ht="13.5" thickBot="1" x14ac:dyDescent="0.25">
      <c r="A24" s="178"/>
      <c r="B24" s="197"/>
      <c r="C24" s="12" t="s">
        <v>122</v>
      </c>
      <c r="D24" s="6">
        <v>599</v>
      </c>
      <c r="E24" s="6">
        <v>1</v>
      </c>
      <c r="F24" s="6"/>
      <c r="G24" s="42">
        <v>600</v>
      </c>
    </row>
    <row r="25" spans="1:7" ht="13.5" thickBot="1" x14ac:dyDescent="0.25">
      <c r="A25" s="178"/>
      <c r="B25" s="197"/>
      <c r="C25" s="12" t="s">
        <v>123</v>
      </c>
      <c r="D25" s="6">
        <v>61</v>
      </c>
      <c r="E25" s="6"/>
      <c r="F25" s="6"/>
      <c r="G25" s="42">
        <v>61</v>
      </c>
    </row>
    <row r="26" spans="1:7" ht="13.5" thickBot="1" x14ac:dyDescent="0.25">
      <c r="A26" s="178"/>
      <c r="B26" s="197"/>
      <c r="C26" s="12" t="s">
        <v>124</v>
      </c>
      <c r="D26" s="6">
        <v>520</v>
      </c>
      <c r="E26" s="6"/>
      <c r="F26" s="6"/>
      <c r="G26" s="42">
        <v>520</v>
      </c>
    </row>
    <row r="27" spans="1:7" ht="13.5" thickBot="1" x14ac:dyDescent="0.25">
      <c r="A27" s="178"/>
      <c r="B27" s="197"/>
      <c r="C27" s="12" t="s">
        <v>125</v>
      </c>
      <c r="D27" s="6">
        <v>365</v>
      </c>
      <c r="E27" s="6"/>
      <c r="F27" s="6"/>
      <c r="G27" s="42">
        <v>365</v>
      </c>
    </row>
    <row r="28" spans="1:7" ht="13.5" thickBot="1" x14ac:dyDescent="0.25">
      <c r="A28" s="178"/>
      <c r="B28" s="197"/>
      <c r="C28" s="12" t="s">
        <v>126</v>
      </c>
      <c r="D28" s="6">
        <v>723</v>
      </c>
      <c r="E28" s="6"/>
      <c r="F28" s="6"/>
      <c r="G28" s="42">
        <v>723</v>
      </c>
    </row>
    <row r="29" spans="1:7" ht="13.5" thickBot="1" x14ac:dyDescent="0.25">
      <c r="A29" s="178"/>
      <c r="B29" s="197"/>
      <c r="C29" s="12" t="s">
        <v>127</v>
      </c>
      <c r="D29" s="6">
        <v>895</v>
      </c>
      <c r="E29" s="6"/>
      <c r="F29" s="6"/>
      <c r="G29" s="42">
        <v>895</v>
      </c>
    </row>
    <row r="30" spans="1:7" ht="13.5" thickBot="1" x14ac:dyDescent="0.25">
      <c r="A30" s="178"/>
      <c r="B30" s="198"/>
      <c r="C30" s="12" t="s">
        <v>128</v>
      </c>
      <c r="D30" s="6">
        <v>195</v>
      </c>
      <c r="E30" s="6"/>
      <c r="F30" s="6"/>
      <c r="G30" s="42">
        <v>195</v>
      </c>
    </row>
    <row r="31" spans="1:7" ht="13.5" thickBot="1" x14ac:dyDescent="0.25">
      <c r="A31" s="178"/>
      <c r="B31" s="199" t="s">
        <v>129</v>
      </c>
      <c r="C31" s="12" t="s">
        <v>131</v>
      </c>
      <c r="D31" s="6"/>
      <c r="E31" s="6"/>
      <c r="F31" s="6">
        <v>11</v>
      </c>
      <c r="G31" s="42">
        <v>11</v>
      </c>
    </row>
    <row r="32" spans="1:7" ht="13.5" thickBot="1" x14ac:dyDescent="0.25">
      <c r="A32" s="179"/>
      <c r="B32" s="198"/>
      <c r="C32" s="12" t="s">
        <v>132</v>
      </c>
      <c r="D32" s="6"/>
      <c r="E32" s="6"/>
      <c r="F32" s="6">
        <v>85</v>
      </c>
      <c r="G32" s="42">
        <v>85</v>
      </c>
    </row>
    <row r="33" spans="1:7" x14ac:dyDescent="0.2">
      <c r="A33" s="193" t="s">
        <v>133</v>
      </c>
      <c r="B33" s="194"/>
      <c r="C33" s="195"/>
      <c r="D33" s="8">
        <v>4391</v>
      </c>
      <c r="E33" s="7">
        <v>1</v>
      </c>
      <c r="F33" s="7">
        <v>96</v>
      </c>
      <c r="G33" s="43">
        <v>4488</v>
      </c>
    </row>
    <row r="34" spans="1:7" ht="13.5" thickBot="1" x14ac:dyDescent="0.25">
      <c r="A34" s="177" t="s">
        <v>134</v>
      </c>
      <c r="B34" s="196" t="s">
        <v>135</v>
      </c>
      <c r="C34" s="12" t="s">
        <v>136</v>
      </c>
      <c r="D34" s="6"/>
      <c r="E34" s="6">
        <v>34</v>
      </c>
      <c r="F34" s="6"/>
      <c r="G34" s="42">
        <v>34</v>
      </c>
    </row>
    <row r="35" spans="1:7" ht="13.5" thickBot="1" x14ac:dyDescent="0.25">
      <c r="A35" s="178"/>
      <c r="B35" s="198"/>
      <c r="C35" s="12" t="s">
        <v>137</v>
      </c>
      <c r="D35" s="6"/>
      <c r="E35" s="6"/>
      <c r="F35" s="6">
        <v>179</v>
      </c>
      <c r="G35" s="42">
        <v>179</v>
      </c>
    </row>
    <row r="36" spans="1:7" ht="13.5" thickBot="1" x14ac:dyDescent="0.25">
      <c r="A36" s="178"/>
      <c r="B36" s="13" t="s">
        <v>138</v>
      </c>
      <c r="C36" s="12" t="s">
        <v>139</v>
      </c>
      <c r="D36" s="6">
        <v>77</v>
      </c>
      <c r="E36" s="6"/>
      <c r="F36" s="6"/>
      <c r="G36" s="42">
        <v>77</v>
      </c>
    </row>
    <row r="37" spans="1:7" ht="13.5" thickBot="1" x14ac:dyDescent="0.25">
      <c r="A37" s="178"/>
      <c r="B37" s="13" t="s">
        <v>48</v>
      </c>
      <c r="C37" s="12" t="s">
        <v>48</v>
      </c>
      <c r="D37" s="6">
        <v>501</v>
      </c>
      <c r="E37" s="6"/>
      <c r="F37" s="6"/>
      <c r="G37" s="42">
        <v>501</v>
      </c>
    </row>
    <row r="38" spans="1:7" ht="13.5" thickBot="1" x14ac:dyDescent="0.25">
      <c r="A38" s="178"/>
      <c r="B38" s="199" t="s">
        <v>26</v>
      </c>
      <c r="C38" s="12" t="s">
        <v>140</v>
      </c>
      <c r="D38" s="6"/>
      <c r="E38" s="6">
        <v>28</v>
      </c>
      <c r="F38" s="6"/>
      <c r="G38" s="42">
        <v>28</v>
      </c>
    </row>
    <row r="39" spans="1:7" ht="13.5" thickBot="1" x14ac:dyDescent="0.25">
      <c r="A39" s="178"/>
      <c r="B39" s="197"/>
      <c r="C39" s="12" t="s">
        <v>141</v>
      </c>
      <c r="D39" s="6"/>
      <c r="E39" s="6">
        <v>100</v>
      </c>
      <c r="F39" s="6"/>
      <c r="G39" s="42">
        <v>100</v>
      </c>
    </row>
    <row r="40" spans="1:7" ht="13.5" thickBot="1" x14ac:dyDescent="0.25">
      <c r="A40" s="178"/>
      <c r="B40" s="197"/>
      <c r="C40" s="12" t="s">
        <v>142</v>
      </c>
      <c r="D40" s="6"/>
      <c r="E40" s="6">
        <v>135</v>
      </c>
      <c r="F40" s="6"/>
      <c r="G40" s="42">
        <v>135</v>
      </c>
    </row>
    <row r="41" spans="1:7" ht="13.5" thickBot="1" x14ac:dyDescent="0.25">
      <c r="A41" s="179"/>
      <c r="B41" s="198"/>
      <c r="C41" s="12" t="s">
        <v>143</v>
      </c>
      <c r="D41" s="6"/>
      <c r="E41" s="6">
        <v>95</v>
      </c>
      <c r="F41" s="6"/>
      <c r="G41" s="42">
        <v>95</v>
      </c>
    </row>
    <row r="42" spans="1:7" x14ac:dyDescent="0.2">
      <c r="A42" s="193" t="s">
        <v>144</v>
      </c>
      <c r="B42" s="194"/>
      <c r="C42" s="195"/>
      <c r="D42" s="7">
        <v>578</v>
      </c>
      <c r="E42" s="7">
        <v>392</v>
      </c>
      <c r="F42" s="7">
        <v>179</v>
      </c>
      <c r="G42" s="43">
        <v>1149</v>
      </c>
    </row>
    <row r="43" spans="1:7" ht="13.5" thickBot="1" x14ac:dyDescent="0.25">
      <c r="A43" s="177" t="s">
        <v>145</v>
      </c>
      <c r="B43" s="13" t="s">
        <v>28</v>
      </c>
      <c r="C43" s="12" t="s">
        <v>146</v>
      </c>
      <c r="D43" s="6">
        <v>430</v>
      </c>
      <c r="E43" s="6">
        <v>1</v>
      </c>
      <c r="F43" s="6"/>
      <c r="G43" s="42">
        <v>431</v>
      </c>
    </row>
    <row r="44" spans="1:7" ht="13.5" thickBot="1" x14ac:dyDescent="0.25">
      <c r="A44" s="178"/>
      <c r="B44" s="199" t="s">
        <v>5</v>
      </c>
      <c r="C44" s="12" t="s">
        <v>147</v>
      </c>
      <c r="D44" s="6"/>
      <c r="E44" s="6"/>
      <c r="F44" s="6">
        <v>13</v>
      </c>
      <c r="G44" s="42">
        <v>13</v>
      </c>
    </row>
    <row r="45" spans="1:7" ht="13.5" thickBot="1" x14ac:dyDescent="0.25">
      <c r="A45" s="178"/>
      <c r="B45" s="198"/>
      <c r="C45" s="12" t="s">
        <v>148</v>
      </c>
      <c r="D45" s="6"/>
      <c r="E45" s="6"/>
      <c r="F45" s="6">
        <v>35</v>
      </c>
      <c r="G45" s="42">
        <v>35</v>
      </c>
    </row>
    <row r="46" spans="1:7" ht="13.5" thickBot="1" x14ac:dyDescent="0.25">
      <c r="A46" s="178"/>
      <c r="B46" s="199" t="s">
        <v>149</v>
      </c>
      <c r="C46" s="12" t="s">
        <v>150</v>
      </c>
      <c r="D46" s="6"/>
      <c r="E46" s="6"/>
      <c r="F46" s="6">
        <v>102</v>
      </c>
      <c r="G46" s="42">
        <v>102</v>
      </c>
    </row>
    <row r="47" spans="1:7" ht="13.5" thickBot="1" x14ac:dyDescent="0.25">
      <c r="A47" s="178"/>
      <c r="B47" s="197"/>
      <c r="C47" s="12" t="s">
        <v>151</v>
      </c>
      <c r="D47" s="6"/>
      <c r="E47" s="6"/>
      <c r="F47" s="6">
        <v>67</v>
      </c>
      <c r="G47" s="42">
        <v>67</v>
      </c>
    </row>
    <row r="48" spans="1:7" ht="13.5" thickBot="1" x14ac:dyDescent="0.25">
      <c r="A48" s="178"/>
      <c r="B48" s="198"/>
      <c r="C48" s="12" t="s">
        <v>152</v>
      </c>
      <c r="D48" s="6"/>
      <c r="E48" s="6"/>
      <c r="F48" s="6">
        <v>47</v>
      </c>
      <c r="G48" s="42">
        <v>47</v>
      </c>
    </row>
    <row r="49" spans="1:7" ht="13.5" thickBot="1" x14ac:dyDescent="0.25">
      <c r="A49" s="178"/>
      <c r="B49" s="13" t="s">
        <v>153</v>
      </c>
      <c r="C49" s="12" t="s">
        <v>154</v>
      </c>
      <c r="D49" s="6">
        <v>327</v>
      </c>
      <c r="E49" s="6"/>
      <c r="F49" s="6"/>
      <c r="G49" s="42">
        <v>327</v>
      </c>
    </row>
    <row r="50" spans="1:7" ht="13.5" thickBot="1" x14ac:dyDescent="0.25">
      <c r="A50" s="178"/>
      <c r="B50" s="13" t="s">
        <v>29</v>
      </c>
      <c r="C50" s="12" t="s">
        <v>155</v>
      </c>
      <c r="D50" s="6">
        <v>890</v>
      </c>
      <c r="E50" s="6">
        <v>1</v>
      </c>
      <c r="F50" s="6"/>
      <c r="G50" s="42">
        <v>891</v>
      </c>
    </row>
    <row r="51" spans="1:7" ht="13.5" thickBot="1" x14ac:dyDescent="0.25">
      <c r="A51" s="178"/>
      <c r="B51" s="199" t="s">
        <v>156</v>
      </c>
      <c r="C51" s="12" t="s">
        <v>157</v>
      </c>
      <c r="D51" s="6">
        <v>379</v>
      </c>
      <c r="E51" s="6"/>
      <c r="F51" s="6"/>
      <c r="G51" s="42">
        <v>379</v>
      </c>
    </row>
    <row r="52" spans="1:7" ht="13.5" thickBot="1" x14ac:dyDescent="0.25">
      <c r="A52" s="178"/>
      <c r="B52" s="198"/>
      <c r="C52" s="12" t="s">
        <v>158</v>
      </c>
      <c r="D52" s="6">
        <v>543</v>
      </c>
      <c r="E52" s="6"/>
      <c r="F52" s="6"/>
      <c r="G52" s="42">
        <v>543</v>
      </c>
    </row>
    <row r="53" spans="1:7" ht="13.5" thickBot="1" x14ac:dyDescent="0.25">
      <c r="A53" s="178"/>
      <c r="B53" s="199" t="s">
        <v>45</v>
      </c>
      <c r="C53" s="12" t="s">
        <v>159</v>
      </c>
      <c r="D53" s="6">
        <v>238</v>
      </c>
      <c r="E53" s="6"/>
      <c r="F53" s="6"/>
      <c r="G53" s="42">
        <v>238</v>
      </c>
    </row>
    <row r="54" spans="1:7" ht="13.5" thickBot="1" x14ac:dyDescent="0.25">
      <c r="A54" s="178"/>
      <c r="B54" s="197"/>
      <c r="C54" s="12" t="s">
        <v>160</v>
      </c>
      <c r="D54" s="6">
        <v>209</v>
      </c>
      <c r="E54" s="6"/>
      <c r="F54" s="6"/>
      <c r="G54" s="42">
        <v>209</v>
      </c>
    </row>
    <row r="55" spans="1:7" ht="13.5" thickBot="1" x14ac:dyDescent="0.25">
      <c r="A55" s="178"/>
      <c r="B55" s="198"/>
      <c r="C55" s="12" t="s">
        <v>161</v>
      </c>
      <c r="D55" s="6">
        <v>236</v>
      </c>
      <c r="E55" s="6"/>
      <c r="F55" s="6"/>
      <c r="G55" s="42">
        <v>236</v>
      </c>
    </row>
    <row r="56" spans="1:7" ht="13.5" thickBot="1" x14ac:dyDescent="0.25">
      <c r="A56" s="178"/>
      <c r="B56" s="199" t="s">
        <v>162</v>
      </c>
      <c r="C56" s="12" t="s">
        <v>163</v>
      </c>
      <c r="D56" s="6">
        <v>296</v>
      </c>
      <c r="E56" s="6"/>
      <c r="F56" s="6"/>
      <c r="G56" s="42">
        <v>296</v>
      </c>
    </row>
    <row r="57" spans="1:7" ht="13.5" thickBot="1" x14ac:dyDescent="0.25">
      <c r="A57" s="178"/>
      <c r="B57" s="198"/>
      <c r="C57" s="12" t="s">
        <v>164</v>
      </c>
      <c r="D57" s="6">
        <v>151</v>
      </c>
      <c r="E57" s="6"/>
      <c r="F57" s="6"/>
      <c r="G57" s="42">
        <v>151</v>
      </c>
    </row>
    <row r="58" spans="1:7" ht="13.5" thickBot="1" x14ac:dyDescent="0.25">
      <c r="A58" s="179"/>
      <c r="B58" s="13" t="s">
        <v>36</v>
      </c>
      <c r="C58" s="12" t="s">
        <v>165</v>
      </c>
      <c r="D58" s="9">
        <v>1101</v>
      </c>
      <c r="E58" s="6"/>
      <c r="F58" s="6"/>
      <c r="G58" s="44">
        <v>1101</v>
      </c>
    </row>
    <row r="59" spans="1:7" x14ac:dyDescent="0.2">
      <c r="A59" s="193" t="s">
        <v>166</v>
      </c>
      <c r="B59" s="194"/>
      <c r="C59" s="195"/>
      <c r="D59" s="8">
        <v>4800</v>
      </c>
      <c r="E59" s="7">
        <v>2</v>
      </c>
      <c r="F59" s="7">
        <v>264</v>
      </c>
      <c r="G59" s="43">
        <v>5066</v>
      </c>
    </row>
    <row r="60" spans="1:7" ht="13.5" thickBot="1" x14ac:dyDescent="0.25">
      <c r="A60" s="177" t="s">
        <v>167</v>
      </c>
      <c r="B60" s="196" t="s">
        <v>17</v>
      </c>
      <c r="C60" s="12" t="s">
        <v>17</v>
      </c>
      <c r="D60" s="6">
        <v>399</v>
      </c>
      <c r="E60" s="6">
        <v>3</v>
      </c>
      <c r="F60" s="6"/>
      <c r="G60" s="42">
        <v>402</v>
      </c>
    </row>
    <row r="61" spans="1:7" ht="13.5" thickBot="1" x14ac:dyDescent="0.25">
      <c r="A61" s="178"/>
      <c r="B61" s="198"/>
      <c r="C61" s="12" t="s">
        <v>168</v>
      </c>
      <c r="D61" s="6"/>
      <c r="E61" s="6"/>
      <c r="F61" s="6">
        <v>46</v>
      </c>
      <c r="G61" s="42">
        <v>46</v>
      </c>
    </row>
    <row r="62" spans="1:7" ht="13.5" thickBot="1" x14ac:dyDescent="0.25">
      <c r="A62" s="178"/>
      <c r="B62" s="199" t="s">
        <v>31</v>
      </c>
      <c r="C62" s="12" t="s">
        <v>31</v>
      </c>
      <c r="D62" s="6">
        <v>88</v>
      </c>
      <c r="E62" s="6"/>
      <c r="F62" s="6"/>
      <c r="G62" s="42">
        <v>88</v>
      </c>
    </row>
    <row r="63" spans="1:7" ht="13.5" thickBot="1" x14ac:dyDescent="0.25">
      <c r="A63" s="178"/>
      <c r="B63" s="197"/>
      <c r="C63" s="12" t="s">
        <v>169</v>
      </c>
      <c r="D63" s="6">
        <v>417</v>
      </c>
      <c r="E63" s="6"/>
      <c r="F63" s="6"/>
      <c r="G63" s="42">
        <v>417</v>
      </c>
    </row>
    <row r="64" spans="1:7" ht="13.5" thickBot="1" x14ac:dyDescent="0.25">
      <c r="A64" s="178"/>
      <c r="B64" s="198"/>
      <c r="C64" s="12" t="s">
        <v>228</v>
      </c>
      <c r="D64" s="6">
        <v>2</v>
      </c>
      <c r="E64" s="6"/>
      <c r="F64" s="6"/>
      <c r="G64" s="42">
        <v>2</v>
      </c>
    </row>
    <row r="65" spans="1:7" ht="13.5" thickBot="1" x14ac:dyDescent="0.25">
      <c r="A65" s="178"/>
      <c r="B65" s="13" t="s">
        <v>60</v>
      </c>
      <c r="C65" s="12" t="s">
        <v>170</v>
      </c>
      <c r="D65" s="6"/>
      <c r="E65" s="6"/>
      <c r="F65" s="6">
        <v>19</v>
      </c>
      <c r="G65" s="42">
        <v>19</v>
      </c>
    </row>
    <row r="66" spans="1:7" ht="13.5" thickBot="1" x14ac:dyDescent="0.25">
      <c r="A66" s="178"/>
      <c r="B66" s="199" t="s">
        <v>14</v>
      </c>
      <c r="C66" s="12" t="s">
        <v>14</v>
      </c>
      <c r="D66" s="6">
        <v>225</v>
      </c>
      <c r="E66" s="6"/>
      <c r="F66" s="6"/>
      <c r="G66" s="42">
        <v>225</v>
      </c>
    </row>
    <row r="67" spans="1:7" ht="13.5" thickBot="1" x14ac:dyDescent="0.25">
      <c r="A67" s="178"/>
      <c r="B67" s="198"/>
      <c r="C67" s="12" t="s">
        <v>171</v>
      </c>
      <c r="D67" s="6"/>
      <c r="E67" s="6"/>
      <c r="F67" s="6">
        <v>45</v>
      </c>
      <c r="G67" s="42">
        <v>45</v>
      </c>
    </row>
    <row r="68" spans="1:7" ht="13.5" thickBot="1" x14ac:dyDescent="0.25">
      <c r="A68" s="178"/>
      <c r="B68" s="199" t="s">
        <v>172</v>
      </c>
      <c r="C68" s="12" t="s">
        <v>173</v>
      </c>
      <c r="D68" s="6">
        <v>173</v>
      </c>
      <c r="E68" s="6"/>
      <c r="F68" s="6"/>
      <c r="G68" s="42">
        <v>173</v>
      </c>
    </row>
    <row r="69" spans="1:7" ht="13.5" thickBot="1" x14ac:dyDescent="0.25">
      <c r="A69" s="179"/>
      <c r="B69" s="198"/>
      <c r="C69" s="12" t="s">
        <v>174</v>
      </c>
      <c r="D69" s="6"/>
      <c r="E69" s="6"/>
      <c r="F69" s="6">
        <v>44</v>
      </c>
      <c r="G69" s="42">
        <v>44</v>
      </c>
    </row>
    <row r="70" spans="1:7" x14ac:dyDescent="0.2">
      <c r="A70" s="193" t="s">
        <v>175</v>
      </c>
      <c r="B70" s="194"/>
      <c r="C70" s="195"/>
      <c r="D70" s="8">
        <v>1304</v>
      </c>
      <c r="E70" s="7">
        <v>3</v>
      </c>
      <c r="F70" s="7">
        <v>154</v>
      </c>
      <c r="G70" s="43">
        <v>1461</v>
      </c>
    </row>
    <row r="71" spans="1:7" ht="13.5" thickBot="1" x14ac:dyDescent="0.25">
      <c r="A71" s="177" t="s">
        <v>176</v>
      </c>
      <c r="B71" s="196" t="s">
        <v>177</v>
      </c>
      <c r="C71" s="12" t="s">
        <v>178</v>
      </c>
      <c r="D71" s="6">
        <v>127</v>
      </c>
      <c r="E71" s="6"/>
      <c r="F71" s="6"/>
      <c r="G71" s="42">
        <v>127</v>
      </c>
    </row>
    <row r="72" spans="1:7" ht="13.5" thickBot="1" x14ac:dyDescent="0.25">
      <c r="A72" s="178"/>
      <c r="B72" s="197"/>
      <c r="C72" s="12" t="s">
        <v>179</v>
      </c>
      <c r="D72" s="6">
        <v>53</v>
      </c>
      <c r="E72" s="6"/>
      <c r="F72" s="6"/>
      <c r="G72" s="42">
        <v>53</v>
      </c>
    </row>
    <row r="73" spans="1:7" ht="13.5" thickBot="1" x14ac:dyDescent="0.25">
      <c r="A73" s="178"/>
      <c r="B73" s="198"/>
      <c r="C73" s="12" t="s">
        <v>229</v>
      </c>
      <c r="D73" s="6">
        <v>12</v>
      </c>
      <c r="E73" s="6"/>
      <c r="F73" s="6"/>
      <c r="G73" s="42">
        <v>12</v>
      </c>
    </row>
    <row r="74" spans="1:7" ht="13.5" thickBot="1" x14ac:dyDescent="0.25">
      <c r="A74" s="178"/>
      <c r="B74" s="13" t="s">
        <v>24</v>
      </c>
      <c r="C74" s="12" t="s">
        <v>24</v>
      </c>
      <c r="D74" s="6">
        <v>421</v>
      </c>
      <c r="E74" s="6"/>
      <c r="F74" s="6"/>
      <c r="G74" s="42">
        <v>421</v>
      </c>
    </row>
    <row r="75" spans="1:7" ht="13.5" thickBot="1" x14ac:dyDescent="0.25">
      <c r="A75" s="178"/>
      <c r="B75" s="199" t="s">
        <v>1</v>
      </c>
      <c r="C75" s="12" t="s">
        <v>1</v>
      </c>
      <c r="D75" s="6">
        <v>157</v>
      </c>
      <c r="E75" s="6"/>
      <c r="F75" s="6"/>
      <c r="G75" s="42">
        <v>157</v>
      </c>
    </row>
    <row r="76" spans="1:7" ht="13.5" thickBot="1" x14ac:dyDescent="0.25">
      <c r="A76" s="178"/>
      <c r="B76" s="198"/>
      <c r="C76" s="12" t="s">
        <v>181</v>
      </c>
      <c r="D76" s="6"/>
      <c r="E76" s="6"/>
      <c r="F76" s="6">
        <v>54</v>
      </c>
      <c r="G76" s="42">
        <v>54</v>
      </c>
    </row>
    <row r="77" spans="1:7" ht="13.5" thickBot="1" x14ac:dyDescent="0.25">
      <c r="A77" s="178"/>
      <c r="B77" s="199" t="s">
        <v>4</v>
      </c>
      <c r="C77" s="12" t="s">
        <v>182</v>
      </c>
      <c r="D77" s="6">
        <v>292</v>
      </c>
      <c r="E77" s="6"/>
      <c r="F77" s="6"/>
      <c r="G77" s="42">
        <v>292</v>
      </c>
    </row>
    <row r="78" spans="1:7" ht="13.5" thickBot="1" x14ac:dyDescent="0.25">
      <c r="A78" s="178"/>
      <c r="B78" s="197"/>
      <c r="C78" s="12" t="s">
        <v>183</v>
      </c>
      <c r="D78" s="6"/>
      <c r="E78" s="6"/>
      <c r="F78" s="6">
        <v>66</v>
      </c>
      <c r="G78" s="42">
        <v>66</v>
      </c>
    </row>
    <row r="79" spans="1:7" ht="13.5" thickBot="1" x14ac:dyDescent="0.25">
      <c r="A79" s="178"/>
      <c r="B79" s="198"/>
      <c r="C79" s="12" t="s">
        <v>184</v>
      </c>
      <c r="D79" s="6">
        <v>74</v>
      </c>
      <c r="E79" s="6">
        <v>1</v>
      </c>
      <c r="F79" s="6"/>
      <c r="G79" s="42">
        <v>75</v>
      </c>
    </row>
    <row r="80" spans="1:7" ht="13.5" thickBot="1" x14ac:dyDescent="0.25">
      <c r="A80" s="178"/>
      <c r="B80" s="199" t="s">
        <v>7</v>
      </c>
      <c r="C80" s="12" t="s">
        <v>7</v>
      </c>
      <c r="D80" s="6">
        <v>248</v>
      </c>
      <c r="E80" s="6">
        <v>1</v>
      </c>
      <c r="F80" s="6"/>
      <c r="G80" s="42">
        <v>249</v>
      </c>
    </row>
    <row r="81" spans="1:7" ht="13.5" thickBot="1" x14ac:dyDescent="0.25">
      <c r="A81" s="178"/>
      <c r="B81" s="198"/>
      <c r="C81" s="12" t="s">
        <v>185</v>
      </c>
      <c r="D81" s="6"/>
      <c r="E81" s="6"/>
      <c r="F81" s="6">
        <v>10</v>
      </c>
      <c r="G81" s="42">
        <v>10</v>
      </c>
    </row>
    <row r="82" spans="1:7" ht="13.5" thickBot="1" x14ac:dyDescent="0.25">
      <c r="A82" s="178"/>
      <c r="B82" s="13" t="s">
        <v>49</v>
      </c>
      <c r="C82" s="12" t="s">
        <v>49</v>
      </c>
      <c r="D82" s="6">
        <v>262</v>
      </c>
      <c r="E82" s="6"/>
      <c r="F82" s="6"/>
      <c r="G82" s="42">
        <v>262</v>
      </c>
    </row>
    <row r="83" spans="1:7" ht="13.5" thickBot="1" x14ac:dyDescent="0.25">
      <c r="A83" s="178"/>
      <c r="B83" s="13" t="s">
        <v>39</v>
      </c>
      <c r="C83" s="12" t="s">
        <v>39</v>
      </c>
      <c r="D83" s="6">
        <v>102</v>
      </c>
      <c r="E83" s="6"/>
      <c r="F83" s="6"/>
      <c r="G83" s="42">
        <v>102</v>
      </c>
    </row>
    <row r="84" spans="1:7" ht="13.5" thickBot="1" x14ac:dyDescent="0.25">
      <c r="A84" s="178"/>
      <c r="B84" s="199" t="s">
        <v>15</v>
      </c>
      <c r="C84" s="12" t="s">
        <v>186</v>
      </c>
      <c r="D84" s="6"/>
      <c r="E84" s="6"/>
      <c r="F84" s="6">
        <v>41</v>
      </c>
      <c r="G84" s="42">
        <v>41</v>
      </c>
    </row>
    <row r="85" spans="1:7" ht="13.5" thickBot="1" x14ac:dyDescent="0.25">
      <c r="A85" s="178"/>
      <c r="B85" s="198"/>
      <c r="C85" s="12" t="s">
        <v>15</v>
      </c>
      <c r="D85" s="6">
        <v>252</v>
      </c>
      <c r="E85" s="6"/>
      <c r="F85" s="6"/>
      <c r="G85" s="42">
        <v>252</v>
      </c>
    </row>
    <row r="86" spans="1:7" ht="13.5" thickBot="1" x14ac:dyDescent="0.25">
      <c r="A86" s="178"/>
      <c r="B86" s="199" t="s">
        <v>187</v>
      </c>
      <c r="C86" s="12" t="s">
        <v>188</v>
      </c>
      <c r="D86" s="6">
        <v>1</v>
      </c>
      <c r="E86" s="6"/>
      <c r="F86" s="6"/>
      <c r="G86" s="42">
        <v>1</v>
      </c>
    </row>
    <row r="87" spans="1:7" ht="13.5" thickBot="1" x14ac:dyDescent="0.25">
      <c r="A87" s="178"/>
      <c r="B87" s="197"/>
      <c r="C87" s="12" t="s">
        <v>189</v>
      </c>
      <c r="D87" s="6">
        <v>576</v>
      </c>
      <c r="E87" s="6"/>
      <c r="F87" s="6"/>
      <c r="G87" s="42">
        <v>576</v>
      </c>
    </row>
    <row r="88" spans="1:7" ht="13.5" thickBot="1" x14ac:dyDescent="0.25">
      <c r="A88" s="178"/>
      <c r="B88" s="197"/>
      <c r="C88" s="12" t="s">
        <v>190</v>
      </c>
      <c r="D88" s="6"/>
      <c r="E88" s="6"/>
      <c r="F88" s="6">
        <v>30</v>
      </c>
      <c r="G88" s="42">
        <v>30</v>
      </c>
    </row>
    <row r="89" spans="1:7" ht="13.5" thickBot="1" x14ac:dyDescent="0.25">
      <c r="A89" s="178"/>
      <c r="B89" s="198"/>
      <c r="C89" s="12" t="s">
        <v>191</v>
      </c>
      <c r="D89" s="6">
        <v>315</v>
      </c>
      <c r="E89" s="6"/>
      <c r="F89" s="6"/>
      <c r="G89" s="42">
        <v>315</v>
      </c>
    </row>
    <row r="90" spans="1:7" ht="13.5" thickBot="1" x14ac:dyDescent="0.25">
      <c r="A90" s="179"/>
      <c r="B90" s="13" t="s">
        <v>192</v>
      </c>
      <c r="C90" s="12" t="s">
        <v>40</v>
      </c>
      <c r="D90" s="6">
        <v>76</v>
      </c>
      <c r="E90" s="6"/>
      <c r="F90" s="6"/>
      <c r="G90" s="42">
        <v>76</v>
      </c>
    </row>
    <row r="91" spans="1:7" x14ac:dyDescent="0.2">
      <c r="A91" s="193" t="s">
        <v>193</v>
      </c>
      <c r="B91" s="194"/>
      <c r="C91" s="195"/>
      <c r="D91" s="8">
        <v>2968</v>
      </c>
      <c r="E91" s="7">
        <v>2</v>
      </c>
      <c r="F91" s="7">
        <v>201</v>
      </c>
      <c r="G91" s="43">
        <v>3171</v>
      </c>
    </row>
    <row r="92" spans="1:7" ht="13.5" thickBot="1" x14ac:dyDescent="0.25">
      <c r="A92" s="177" t="s">
        <v>194</v>
      </c>
      <c r="B92" s="196" t="s">
        <v>18</v>
      </c>
      <c r="C92" s="12" t="s">
        <v>195</v>
      </c>
      <c r="D92" s="6"/>
      <c r="E92" s="6"/>
      <c r="F92" s="6">
        <v>7</v>
      </c>
      <c r="G92" s="42">
        <v>7</v>
      </c>
    </row>
    <row r="93" spans="1:7" ht="13.5" thickBot="1" x14ac:dyDescent="0.25">
      <c r="A93" s="178"/>
      <c r="B93" s="197"/>
      <c r="C93" s="12" t="s">
        <v>196</v>
      </c>
      <c r="D93" s="6"/>
      <c r="E93" s="6">
        <v>3</v>
      </c>
      <c r="F93" s="6"/>
      <c r="G93" s="42">
        <v>3</v>
      </c>
    </row>
    <row r="94" spans="1:7" ht="13.5" thickBot="1" x14ac:dyDescent="0.25">
      <c r="A94" s="178"/>
      <c r="B94" s="197"/>
      <c r="C94" s="12" t="s">
        <v>197</v>
      </c>
      <c r="D94" s="6"/>
      <c r="E94" s="6"/>
      <c r="F94" s="6">
        <v>77</v>
      </c>
      <c r="G94" s="42">
        <v>77</v>
      </c>
    </row>
    <row r="95" spans="1:7" ht="13.5" thickBot="1" x14ac:dyDescent="0.25">
      <c r="A95" s="178"/>
      <c r="B95" s="197"/>
      <c r="C95" s="12" t="s">
        <v>198</v>
      </c>
      <c r="D95" s="6">
        <v>740</v>
      </c>
      <c r="E95" s="6"/>
      <c r="F95" s="6"/>
      <c r="G95" s="42">
        <v>740</v>
      </c>
    </row>
    <row r="96" spans="1:7" ht="13.5" thickBot="1" x14ac:dyDescent="0.25">
      <c r="A96" s="178"/>
      <c r="B96" s="197"/>
      <c r="C96" s="12" t="s">
        <v>199</v>
      </c>
      <c r="D96" s="6">
        <v>160</v>
      </c>
      <c r="E96" s="6">
        <v>1</v>
      </c>
      <c r="F96" s="6"/>
      <c r="G96" s="42">
        <v>161</v>
      </c>
    </row>
    <row r="97" spans="1:7" ht="13.5" thickBot="1" x14ac:dyDescent="0.25">
      <c r="A97" s="178"/>
      <c r="B97" s="197"/>
      <c r="C97" s="12" t="s">
        <v>201</v>
      </c>
      <c r="D97" s="6">
        <v>195</v>
      </c>
      <c r="E97" s="6"/>
      <c r="F97" s="6"/>
      <c r="G97" s="42">
        <v>195</v>
      </c>
    </row>
    <row r="98" spans="1:7" ht="13.5" thickBot="1" x14ac:dyDescent="0.25">
      <c r="A98" s="178"/>
      <c r="B98" s="197"/>
      <c r="C98" s="12" t="s">
        <v>202</v>
      </c>
      <c r="D98" s="6">
        <v>18</v>
      </c>
      <c r="E98" s="6"/>
      <c r="F98" s="6"/>
      <c r="G98" s="42">
        <v>18</v>
      </c>
    </row>
    <row r="99" spans="1:7" ht="13.5" thickBot="1" x14ac:dyDescent="0.25">
      <c r="A99" s="178"/>
      <c r="B99" s="198"/>
      <c r="C99" s="12" t="s">
        <v>203</v>
      </c>
      <c r="D99" s="6">
        <v>31</v>
      </c>
      <c r="E99" s="6"/>
      <c r="F99" s="6"/>
      <c r="G99" s="42">
        <v>31</v>
      </c>
    </row>
    <row r="100" spans="1:7" ht="13.5" thickBot="1" x14ac:dyDescent="0.25">
      <c r="A100" s="178"/>
      <c r="B100" s="199" t="s">
        <v>230</v>
      </c>
      <c r="C100" s="12" t="s">
        <v>10</v>
      </c>
      <c r="D100" s="6">
        <v>356</v>
      </c>
      <c r="E100" s="6"/>
      <c r="F100" s="6"/>
      <c r="G100" s="42">
        <v>356</v>
      </c>
    </row>
    <row r="101" spans="1:7" ht="13.5" thickBot="1" x14ac:dyDescent="0.25">
      <c r="A101" s="178"/>
      <c r="B101" s="198"/>
      <c r="C101" s="12" t="s">
        <v>204</v>
      </c>
      <c r="D101" s="6"/>
      <c r="E101" s="6"/>
      <c r="F101" s="6">
        <v>19</v>
      </c>
      <c r="G101" s="42">
        <v>19</v>
      </c>
    </row>
    <row r="102" spans="1:7" ht="13.5" thickBot="1" x14ac:dyDescent="0.25">
      <c r="A102" s="178"/>
      <c r="B102" s="199" t="s">
        <v>12</v>
      </c>
      <c r="C102" s="12" t="s">
        <v>12</v>
      </c>
      <c r="D102" s="6">
        <v>810</v>
      </c>
      <c r="E102" s="6"/>
      <c r="F102" s="6"/>
      <c r="G102" s="42">
        <v>810</v>
      </c>
    </row>
    <row r="103" spans="1:7" ht="13.5" thickBot="1" x14ac:dyDescent="0.25">
      <c r="A103" s="178"/>
      <c r="B103" s="198"/>
      <c r="C103" s="12" t="s">
        <v>205</v>
      </c>
      <c r="D103" s="6"/>
      <c r="E103" s="6"/>
      <c r="F103" s="6">
        <v>60</v>
      </c>
      <c r="G103" s="42">
        <v>60</v>
      </c>
    </row>
    <row r="104" spans="1:7" ht="13.5" thickBot="1" x14ac:dyDescent="0.25">
      <c r="A104" s="178"/>
      <c r="B104" s="13" t="s">
        <v>32</v>
      </c>
      <c r="C104" s="12" t="s">
        <v>206</v>
      </c>
      <c r="D104" s="6">
        <v>84</v>
      </c>
      <c r="E104" s="6"/>
      <c r="F104" s="6"/>
      <c r="G104" s="42">
        <v>84</v>
      </c>
    </row>
    <row r="105" spans="1:7" ht="13.5" thickBot="1" x14ac:dyDescent="0.25">
      <c r="A105" s="178"/>
      <c r="B105" s="199" t="s">
        <v>2</v>
      </c>
      <c r="C105" s="12" t="s">
        <v>208</v>
      </c>
      <c r="D105" s="6">
        <v>663</v>
      </c>
      <c r="E105" s="6"/>
      <c r="F105" s="6"/>
      <c r="G105" s="42">
        <v>663</v>
      </c>
    </row>
    <row r="106" spans="1:7" ht="13.5" thickBot="1" x14ac:dyDescent="0.25">
      <c r="A106" s="178"/>
      <c r="B106" s="198"/>
      <c r="C106" s="12" t="s">
        <v>209</v>
      </c>
      <c r="D106" s="6"/>
      <c r="E106" s="6"/>
      <c r="F106" s="6">
        <v>14</v>
      </c>
      <c r="G106" s="42">
        <v>14</v>
      </c>
    </row>
    <row r="107" spans="1:7" ht="13.5" thickBot="1" x14ac:dyDescent="0.25">
      <c r="A107" s="178"/>
      <c r="B107" s="199" t="s">
        <v>13</v>
      </c>
      <c r="C107" s="12" t="s">
        <v>210</v>
      </c>
      <c r="D107" s="6">
        <v>437</v>
      </c>
      <c r="E107" s="6"/>
      <c r="F107" s="6"/>
      <c r="G107" s="42">
        <v>437</v>
      </c>
    </row>
    <row r="108" spans="1:7" ht="13.5" thickBot="1" x14ac:dyDescent="0.25">
      <c r="A108" s="178"/>
      <c r="B108" s="198"/>
      <c r="C108" s="12" t="s">
        <v>211</v>
      </c>
      <c r="D108" s="6"/>
      <c r="E108" s="6"/>
      <c r="F108" s="6">
        <v>48</v>
      </c>
      <c r="G108" s="42">
        <v>48</v>
      </c>
    </row>
    <row r="109" spans="1:7" ht="13.5" thickBot="1" x14ac:dyDescent="0.25">
      <c r="A109" s="179"/>
      <c r="B109" s="13" t="s">
        <v>212</v>
      </c>
      <c r="C109" s="12" t="s">
        <v>37</v>
      </c>
      <c r="D109" s="6">
        <v>180</v>
      </c>
      <c r="E109" s="6"/>
      <c r="F109" s="6"/>
      <c r="G109" s="42">
        <v>180</v>
      </c>
    </row>
    <row r="110" spans="1:7" x14ac:dyDescent="0.2">
      <c r="A110" s="193" t="s">
        <v>213</v>
      </c>
      <c r="B110" s="194"/>
      <c r="C110" s="195"/>
      <c r="D110" s="8">
        <v>3674</v>
      </c>
      <c r="E110" s="7">
        <v>4</v>
      </c>
      <c r="F110" s="7">
        <v>225</v>
      </c>
      <c r="G110" s="43">
        <v>3903</v>
      </c>
    </row>
    <row r="111" spans="1:7" ht="23.25" thickBot="1" x14ac:dyDescent="0.25">
      <c r="A111" s="45" t="s">
        <v>214</v>
      </c>
      <c r="B111" s="13" t="s">
        <v>215</v>
      </c>
      <c r="C111" s="12" t="s">
        <v>216</v>
      </c>
      <c r="D111" s="9">
        <v>1091</v>
      </c>
      <c r="E111" s="6"/>
      <c r="F111" s="6"/>
      <c r="G111" s="44">
        <v>1091</v>
      </c>
    </row>
    <row r="112" spans="1:7" x14ac:dyDescent="0.2">
      <c r="A112" s="193" t="s">
        <v>217</v>
      </c>
      <c r="B112" s="194"/>
      <c r="C112" s="195"/>
      <c r="D112" s="8">
        <v>1091</v>
      </c>
      <c r="E112" s="7"/>
      <c r="F112" s="7"/>
      <c r="G112" s="43">
        <v>1091</v>
      </c>
    </row>
    <row r="113" spans="1:7" ht="13.5" thickBot="1" x14ac:dyDescent="0.25">
      <c r="A113" s="177" t="s">
        <v>218</v>
      </c>
      <c r="B113" s="196" t="s">
        <v>218</v>
      </c>
      <c r="C113" s="12" t="s">
        <v>231</v>
      </c>
      <c r="D113" s="6"/>
      <c r="E113" s="6">
        <v>1</v>
      </c>
      <c r="F113" s="6"/>
      <c r="G113" s="42">
        <v>1</v>
      </c>
    </row>
    <row r="114" spans="1:7" ht="13.5" thickBot="1" x14ac:dyDescent="0.25">
      <c r="A114" s="178"/>
      <c r="B114" s="197"/>
      <c r="C114" s="12" t="s">
        <v>219</v>
      </c>
      <c r="D114" s="6">
        <v>40</v>
      </c>
      <c r="E114" s="6"/>
      <c r="F114" s="6"/>
      <c r="G114" s="42">
        <v>40</v>
      </c>
    </row>
    <row r="115" spans="1:7" ht="13.5" thickBot="1" x14ac:dyDescent="0.25">
      <c r="A115" s="178"/>
      <c r="B115" s="197"/>
      <c r="C115" s="12" t="s">
        <v>220</v>
      </c>
      <c r="D115" s="6">
        <v>20</v>
      </c>
      <c r="E115" s="6"/>
      <c r="F115" s="6"/>
      <c r="G115" s="42">
        <v>20</v>
      </c>
    </row>
    <row r="116" spans="1:7" ht="13.5" thickBot="1" x14ac:dyDescent="0.25">
      <c r="A116" s="178"/>
      <c r="B116" s="197"/>
      <c r="C116" s="12" t="s">
        <v>221</v>
      </c>
      <c r="D116" s="6">
        <v>3</v>
      </c>
      <c r="E116" s="6"/>
      <c r="F116" s="6"/>
      <c r="G116" s="42">
        <v>3</v>
      </c>
    </row>
    <row r="117" spans="1:7" ht="13.5" thickBot="1" x14ac:dyDescent="0.25">
      <c r="A117" s="178"/>
      <c r="B117" s="197"/>
      <c r="C117" s="12" t="s">
        <v>222</v>
      </c>
      <c r="D117" s="6"/>
      <c r="E117" s="6">
        <v>1</v>
      </c>
      <c r="F117" s="6"/>
      <c r="G117" s="42">
        <v>1</v>
      </c>
    </row>
    <row r="118" spans="1:7" ht="13.5" thickBot="1" x14ac:dyDescent="0.25">
      <c r="A118" s="178"/>
      <c r="B118" s="197"/>
      <c r="C118" s="12" t="s">
        <v>232</v>
      </c>
      <c r="D118" s="6"/>
      <c r="E118" s="6">
        <v>1</v>
      </c>
      <c r="F118" s="6"/>
      <c r="G118" s="42">
        <v>1</v>
      </c>
    </row>
    <row r="119" spans="1:7" ht="13.5" thickBot="1" x14ac:dyDescent="0.25">
      <c r="A119" s="178"/>
      <c r="B119" s="197"/>
      <c r="C119" s="12" t="s">
        <v>224</v>
      </c>
      <c r="D119" s="6">
        <v>344</v>
      </c>
      <c r="E119" s="6"/>
      <c r="F119" s="6"/>
      <c r="G119" s="42">
        <v>344</v>
      </c>
    </row>
    <row r="120" spans="1:7" ht="13.5" thickBot="1" x14ac:dyDescent="0.25">
      <c r="A120" s="179"/>
      <c r="B120" s="198"/>
      <c r="C120" s="12" t="s">
        <v>225</v>
      </c>
      <c r="D120" s="6">
        <v>24</v>
      </c>
      <c r="E120" s="6"/>
      <c r="F120" s="6"/>
      <c r="G120" s="42">
        <v>24</v>
      </c>
    </row>
    <row r="121" spans="1:7" x14ac:dyDescent="0.2">
      <c r="A121" s="193" t="s">
        <v>226</v>
      </c>
      <c r="B121" s="194"/>
      <c r="C121" s="195"/>
      <c r="D121" s="7">
        <v>431</v>
      </c>
      <c r="E121" s="7">
        <v>3</v>
      </c>
      <c r="F121" s="7"/>
      <c r="G121" s="46">
        <v>434</v>
      </c>
    </row>
    <row r="122" spans="1:7" x14ac:dyDescent="0.2">
      <c r="A122" s="190" t="s">
        <v>50</v>
      </c>
      <c r="B122" s="191"/>
      <c r="C122" s="192"/>
      <c r="D122" s="47">
        <v>20943</v>
      </c>
      <c r="E122" s="48">
        <v>407</v>
      </c>
      <c r="F122" s="47">
        <v>1151</v>
      </c>
      <c r="G122" s="49">
        <v>22501</v>
      </c>
    </row>
  </sheetData>
  <mergeCells count="51">
    <mergeCell ref="A8:C9"/>
    <mergeCell ref="D8:F8"/>
    <mergeCell ref="G8:G10"/>
    <mergeCell ref="D9:F9"/>
    <mergeCell ref="A11:A20"/>
    <mergeCell ref="B11:B13"/>
    <mergeCell ref="B15:B16"/>
    <mergeCell ref="B19:B20"/>
    <mergeCell ref="A21:C21"/>
    <mergeCell ref="A22:A32"/>
    <mergeCell ref="B22:B30"/>
    <mergeCell ref="B31:B32"/>
    <mergeCell ref="A33:C33"/>
    <mergeCell ref="A34:A41"/>
    <mergeCell ref="B34:B35"/>
    <mergeCell ref="B38:B41"/>
    <mergeCell ref="A42:C42"/>
    <mergeCell ref="A43:A58"/>
    <mergeCell ref="B44:B45"/>
    <mergeCell ref="B46:B48"/>
    <mergeCell ref="B51:B52"/>
    <mergeCell ref="B53:B55"/>
    <mergeCell ref="B56:B57"/>
    <mergeCell ref="B86:B89"/>
    <mergeCell ref="A59:C59"/>
    <mergeCell ref="A60:A69"/>
    <mergeCell ref="B60:B61"/>
    <mergeCell ref="B62:B64"/>
    <mergeCell ref="B66:B67"/>
    <mergeCell ref="B68:B69"/>
    <mergeCell ref="B71:B73"/>
    <mergeCell ref="B75:B76"/>
    <mergeCell ref="B77:B79"/>
    <mergeCell ref="B80:B81"/>
    <mergeCell ref="B84:B85"/>
    <mergeCell ref="A122:C122"/>
    <mergeCell ref="A4:H6"/>
    <mergeCell ref="A110:C110"/>
    <mergeCell ref="A112:C112"/>
    <mergeCell ref="A113:A120"/>
    <mergeCell ref="B113:B120"/>
    <mergeCell ref="A121:C121"/>
    <mergeCell ref="A91:C91"/>
    <mergeCell ref="A92:A109"/>
    <mergeCell ref="B92:B99"/>
    <mergeCell ref="B100:B101"/>
    <mergeCell ref="B102:B103"/>
    <mergeCell ref="B105:B106"/>
    <mergeCell ref="B107:B108"/>
    <mergeCell ref="A70:C70"/>
    <mergeCell ref="A71:A90"/>
  </mergeCells>
  <pageMargins left="0.7" right="0.7" top="0.75" bottom="0.75" header="0.3" footer="0.3"/>
  <pageSetup scale="66" fitToHeight="0" orientation="portrait" r:id="rId1"/>
  <rowBreaks count="1" manualBreakCount="1"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88" zoomScaleNormal="100" workbookViewId="0">
      <selection activeCell="J29" sqref="J29"/>
    </sheetView>
  </sheetViews>
  <sheetFormatPr defaultRowHeight="12.75" x14ac:dyDescent="0.2"/>
  <cols>
    <col min="1" max="1" width="17.28515625" style="3" bestFit="1" customWidth="1"/>
    <col min="2" max="2" width="27.85546875" style="3" customWidth="1"/>
    <col min="3" max="3" width="24.140625" style="3" bestFit="1" customWidth="1"/>
    <col min="4" max="4" width="13" style="2" customWidth="1"/>
    <col min="5" max="5" width="14.140625" style="2" customWidth="1"/>
    <col min="6" max="6" width="8.7109375" style="2" customWidth="1"/>
    <col min="7" max="7" width="13.7109375" style="2" bestFit="1" customWidth="1"/>
    <col min="8" max="16384" width="9.140625" style="1"/>
  </cols>
  <sheetData>
    <row r="1" spans="1:8" s="20" customFormat="1" ht="14.1" customHeight="1" x14ac:dyDescent="0.2">
      <c r="A1" s="28" t="s">
        <v>67</v>
      </c>
    </row>
    <row r="2" spans="1:8" s="20" customFormat="1" ht="14.1" customHeight="1" x14ac:dyDescent="0.2">
      <c r="A2" s="28" t="s">
        <v>237</v>
      </c>
    </row>
    <row r="3" spans="1:8" s="20" customFormat="1" ht="14.1" customHeight="1" x14ac:dyDescent="0.2">
      <c r="A3" s="28"/>
    </row>
    <row r="4" spans="1:8" s="20" customFormat="1" ht="14.1" customHeight="1" x14ac:dyDescent="0.2">
      <c r="A4" s="139" t="s">
        <v>247</v>
      </c>
      <c r="B4" s="140"/>
      <c r="C4" s="140"/>
      <c r="D4" s="140"/>
      <c r="E4" s="140"/>
      <c r="F4" s="140"/>
      <c r="G4" s="140"/>
      <c r="H4" s="140"/>
    </row>
    <row r="5" spans="1:8" s="20" customFormat="1" ht="14.1" customHeight="1" x14ac:dyDescent="0.2">
      <c r="A5" s="140"/>
      <c r="B5" s="140"/>
      <c r="C5" s="140"/>
      <c r="D5" s="140"/>
      <c r="E5" s="140"/>
      <c r="F5" s="140"/>
      <c r="G5" s="140"/>
      <c r="H5" s="140"/>
    </row>
    <row r="6" spans="1:8" s="20" customFormat="1" ht="14.1" customHeight="1" x14ac:dyDescent="0.2">
      <c r="A6" s="140"/>
      <c r="B6" s="140"/>
      <c r="C6" s="140"/>
      <c r="D6" s="140"/>
      <c r="E6" s="140"/>
      <c r="F6" s="140"/>
      <c r="G6" s="140"/>
      <c r="H6" s="140"/>
    </row>
    <row r="7" spans="1:8" s="20" customFormat="1" ht="14.1" customHeight="1" x14ac:dyDescent="0.2">
      <c r="A7" s="29"/>
      <c r="B7" s="29"/>
      <c r="C7" s="29"/>
      <c r="D7" s="29"/>
      <c r="E7" s="29"/>
      <c r="F7" s="29"/>
      <c r="G7" s="29"/>
      <c r="H7" s="29"/>
    </row>
    <row r="8" spans="1:8" ht="13.5" thickBot="1" x14ac:dyDescent="0.25">
      <c r="A8" s="219"/>
      <c r="B8" s="220"/>
      <c r="C8" s="221"/>
      <c r="D8" s="222" t="s">
        <v>95</v>
      </c>
      <c r="E8" s="223"/>
      <c r="F8" s="224"/>
      <c r="G8" s="225" t="s">
        <v>96</v>
      </c>
    </row>
    <row r="9" spans="1:8" ht="13.5" thickBot="1" x14ac:dyDescent="0.25">
      <c r="A9" s="50" t="s">
        <v>97</v>
      </c>
      <c r="B9" s="14" t="s">
        <v>98</v>
      </c>
      <c r="C9" s="15" t="s">
        <v>99</v>
      </c>
      <c r="D9" s="16" t="s">
        <v>100</v>
      </c>
      <c r="E9" s="16" t="s">
        <v>101</v>
      </c>
      <c r="F9" s="16" t="s">
        <v>102</v>
      </c>
      <c r="G9" s="226"/>
    </row>
    <row r="10" spans="1:8" ht="13.5" thickBot="1" x14ac:dyDescent="0.25">
      <c r="A10" s="184" t="s">
        <v>103</v>
      </c>
      <c r="B10" s="215" t="s">
        <v>104</v>
      </c>
      <c r="C10" s="12" t="s">
        <v>105</v>
      </c>
      <c r="D10" s="6">
        <v>5</v>
      </c>
      <c r="E10" s="6"/>
      <c r="F10" s="6"/>
      <c r="G10" s="42">
        <v>5</v>
      </c>
    </row>
    <row r="11" spans="1:8" ht="13.5" thickBot="1" x14ac:dyDescent="0.25">
      <c r="A11" s="178"/>
      <c r="B11" s="197"/>
      <c r="C11" s="12" t="s">
        <v>106</v>
      </c>
      <c r="D11" s="6">
        <v>75</v>
      </c>
      <c r="E11" s="6"/>
      <c r="F11" s="6"/>
      <c r="G11" s="42">
        <v>75</v>
      </c>
    </row>
    <row r="12" spans="1:8" ht="13.5" thickBot="1" x14ac:dyDescent="0.25">
      <c r="A12" s="178"/>
      <c r="B12" s="198"/>
      <c r="C12" s="12" t="s">
        <v>107</v>
      </c>
      <c r="D12" s="6">
        <v>110</v>
      </c>
      <c r="E12" s="6"/>
      <c r="F12" s="6"/>
      <c r="G12" s="42">
        <v>110</v>
      </c>
    </row>
    <row r="13" spans="1:8" ht="13.5" thickBot="1" x14ac:dyDescent="0.25">
      <c r="A13" s="178"/>
      <c r="B13" s="13" t="s">
        <v>0</v>
      </c>
      <c r="C13" s="12" t="s">
        <v>108</v>
      </c>
      <c r="D13" s="6"/>
      <c r="E13" s="6"/>
      <c r="F13" s="6">
        <v>49</v>
      </c>
      <c r="G13" s="42">
        <v>49</v>
      </c>
    </row>
    <row r="14" spans="1:8" ht="13.5" thickBot="1" x14ac:dyDescent="0.25">
      <c r="A14" s="178"/>
      <c r="B14" s="199" t="s">
        <v>109</v>
      </c>
      <c r="C14" s="12" t="s">
        <v>110</v>
      </c>
      <c r="D14" s="6">
        <v>181</v>
      </c>
      <c r="E14" s="6"/>
      <c r="F14" s="6"/>
      <c r="G14" s="42">
        <v>181</v>
      </c>
    </row>
    <row r="15" spans="1:8" ht="13.5" thickBot="1" x14ac:dyDescent="0.25">
      <c r="A15" s="178"/>
      <c r="B15" s="198"/>
      <c r="C15" s="12" t="s">
        <v>111</v>
      </c>
      <c r="D15" s="6">
        <v>370</v>
      </c>
      <c r="E15" s="6"/>
      <c r="F15" s="6"/>
      <c r="G15" s="42">
        <v>370</v>
      </c>
    </row>
    <row r="16" spans="1:8" ht="23.25" thickBot="1" x14ac:dyDescent="0.25">
      <c r="A16" s="178"/>
      <c r="B16" s="13" t="s">
        <v>112</v>
      </c>
      <c r="C16" s="12" t="s">
        <v>113</v>
      </c>
      <c r="D16" s="6">
        <v>338</v>
      </c>
      <c r="E16" s="6"/>
      <c r="F16" s="6"/>
      <c r="G16" s="42">
        <v>338</v>
      </c>
    </row>
    <row r="17" spans="1:7" ht="13.5" thickBot="1" x14ac:dyDescent="0.25">
      <c r="A17" s="178"/>
      <c r="B17" s="13" t="s">
        <v>114</v>
      </c>
      <c r="C17" s="12" t="s">
        <v>23</v>
      </c>
      <c r="D17" s="6">
        <v>120</v>
      </c>
      <c r="E17" s="6"/>
      <c r="F17" s="6"/>
      <c r="G17" s="42">
        <v>120</v>
      </c>
    </row>
    <row r="18" spans="1:7" ht="13.5" thickBot="1" x14ac:dyDescent="0.25">
      <c r="A18" s="178"/>
      <c r="B18" s="199" t="s">
        <v>115</v>
      </c>
      <c r="C18" s="12" t="s">
        <v>116</v>
      </c>
      <c r="D18" s="6">
        <v>133</v>
      </c>
      <c r="E18" s="6"/>
      <c r="F18" s="6"/>
      <c r="G18" s="42">
        <v>133</v>
      </c>
    </row>
    <row r="19" spans="1:7" ht="13.5" thickBot="1" x14ac:dyDescent="0.25">
      <c r="A19" s="179"/>
      <c r="B19" s="198"/>
      <c r="C19" s="12" t="s">
        <v>117</v>
      </c>
      <c r="D19" s="6">
        <v>312</v>
      </c>
      <c r="E19" s="6"/>
      <c r="F19" s="6"/>
      <c r="G19" s="42">
        <v>312</v>
      </c>
    </row>
    <row r="20" spans="1:7" x14ac:dyDescent="0.2">
      <c r="A20" s="193" t="s">
        <v>118</v>
      </c>
      <c r="B20" s="194"/>
      <c r="C20" s="195"/>
      <c r="D20" s="8">
        <v>1644</v>
      </c>
      <c r="E20" s="7"/>
      <c r="F20" s="7">
        <v>49</v>
      </c>
      <c r="G20" s="43">
        <v>1693</v>
      </c>
    </row>
    <row r="21" spans="1:7" ht="13.5" thickBot="1" x14ac:dyDescent="0.25">
      <c r="A21" s="177" t="s">
        <v>119</v>
      </c>
      <c r="B21" s="196" t="s">
        <v>120</v>
      </c>
      <c r="C21" s="12" t="s">
        <v>121</v>
      </c>
      <c r="D21" s="9">
        <v>1004</v>
      </c>
      <c r="E21" s="6">
        <v>1</v>
      </c>
      <c r="F21" s="6"/>
      <c r="G21" s="44">
        <v>1005</v>
      </c>
    </row>
    <row r="22" spans="1:7" ht="13.5" thickBot="1" x14ac:dyDescent="0.25">
      <c r="A22" s="178"/>
      <c r="B22" s="197"/>
      <c r="C22" s="12" t="s">
        <v>122</v>
      </c>
      <c r="D22" s="6">
        <v>540</v>
      </c>
      <c r="E22" s="6">
        <v>1</v>
      </c>
      <c r="F22" s="6"/>
      <c r="G22" s="42">
        <v>541</v>
      </c>
    </row>
    <row r="23" spans="1:7" ht="13.5" thickBot="1" x14ac:dyDescent="0.25">
      <c r="A23" s="178"/>
      <c r="B23" s="197"/>
      <c r="C23" s="12" t="s">
        <v>123</v>
      </c>
      <c r="D23" s="6">
        <v>48</v>
      </c>
      <c r="E23" s="6"/>
      <c r="F23" s="6"/>
      <c r="G23" s="42">
        <v>48</v>
      </c>
    </row>
    <row r="24" spans="1:7" ht="13.5" thickBot="1" x14ac:dyDescent="0.25">
      <c r="A24" s="178"/>
      <c r="B24" s="197"/>
      <c r="C24" s="12" t="s">
        <v>124</v>
      </c>
      <c r="D24" s="6">
        <v>474</v>
      </c>
      <c r="E24" s="6"/>
      <c r="F24" s="6"/>
      <c r="G24" s="42">
        <v>474</v>
      </c>
    </row>
    <row r="25" spans="1:7" ht="13.5" thickBot="1" x14ac:dyDescent="0.25">
      <c r="A25" s="178"/>
      <c r="B25" s="197"/>
      <c r="C25" s="12" t="s">
        <v>125</v>
      </c>
      <c r="D25" s="6">
        <v>404</v>
      </c>
      <c r="E25" s="6"/>
      <c r="F25" s="6"/>
      <c r="G25" s="42">
        <v>404</v>
      </c>
    </row>
    <row r="26" spans="1:7" ht="13.5" thickBot="1" x14ac:dyDescent="0.25">
      <c r="A26" s="178"/>
      <c r="B26" s="197"/>
      <c r="C26" s="12" t="s">
        <v>126</v>
      </c>
      <c r="D26" s="6">
        <v>669</v>
      </c>
      <c r="E26" s="6"/>
      <c r="F26" s="6"/>
      <c r="G26" s="42">
        <v>669</v>
      </c>
    </row>
    <row r="27" spans="1:7" ht="13.5" thickBot="1" x14ac:dyDescent="0.25">
      <c r="A27" s="178"/>
      <c r="B27" s="197"/>
      <c r="C27" s="12" t="s">
        <v>127</v>
      </c>
      <c r="D27" s="6">
        <v>904</v>
      </c>
      <c r="E27" s="6"/>
      <c r="F27" s="6"/>
      <c r="G27" s="42">
        <v>904</v>
      </c>
    </row>
    <row r="28" spans="1:7" ht="13.5" thickBot="1" x14ac:dyDescent="0.25">
      <c r="A28" s="178"/>
      <c r="B28" s="198"/>
      <c r="C28" s="12" t="s">
        <v>128</v>
      </c>
      <c r="D28" s="6">
        <v>186</v>
      </c>
      <c r="E28" s="6"/>
      <c r="F28" s="6"/>
      <c r="G28" s="42">
        <v>186</v>
      </c>
    </row>
    <row r="29" spans="1:7" ht="13.5" thickBot="1" x14ac:dyDescent="0.25">
      <c r="A29" s="178"/>
      <c r="B29" s="199" t="s">
        <v>129</v>
      </c>
      <c r="C29" s="12" t="s">
        <v>130</v>
      </c>
      <c r="D29" s="6"/>
      <c r="E29" s="6"/>
      <c r="F29" s="6">
        <v>1</v>
      </c>
      <c r="G29" s="42">
        <v>1</v>
      </c>
    </row>
    <row r="30" spans="1:7" ht="13.5" thickBot="1" x14ac:dyDescent="0.25">
      <c r="A30" s="178"/>
      <c r="B30" s="197"/>
      <c r="C30" s="12" t="s">
        <v>131</v>
      </c>
      <c r="D30" s="6"/>
      <c r="E30" s="6"/>
      <c r="F30" s="6">
        <v>13</v>
      </c>
      <c r="G30" s="42">
        <v>13</v>
      </c>
    </row>
    <row r="31" spans="1:7" ht="13.5" thickBot="1" x14ac:dyDescent="0.25">
      <c r="A31" s="179"/>
      <c r="B31" s="198"/>
      <c r="C31" s="12" t="s">
        <v>132</v>
      </c>
      <c r="D31" s="6"/>
      <c r="E31" s="6"/>
      <c r="F31" s="6">
        <v>99</v>
      </c>
      <c r="G31" s="42">
        <v>99</v>
      </c>
    </row>
    <row r="32" spans="1:7" x14ac:dyDescent="0.2">
      <c r="A32" s="193" t="s">
        <v>133</v>
      </c>
      <c r="B32" s="194"/>
      <c r="C32" s="195"/>
      <c r="D32" s="8">
        <v>4229</v>
      </c>
      <c r="E32" s="7">
        <v>2</v>
      </c>
      <c r="F32" s="7">
        <v>113</v>
      </c>
      <c r="G32" s="43">
        <v>4344</v>
      </c>
    </row>
    <row r="33" spans="1:7" ht="13.5" thickBot="1" x14ac:dyDescent="0.25">
      <c r="A33" s="177" t="s">
        <v>134</v>
      </c>
      <c r="B33" s="196" t="s">
        <v>135</v>
      </c>
      <c r="C33" s="12" t="s">
        <v>136</v>
      </c>
      <c r="D33" s="6"/>
      <c r="E33" s="6">
        <v>16</v>
      </c>
      <c r="F33" s="6"/>
      <c r="G33" s="42">
        <v>16</v>
      </c>
    </row>
    <row r="34" spans="1:7" ht="13.5" thickBot="1" x14ac:dyDescent="0.25">
      <c r="A34" s="178"/>
      <c r="B34" s="198"/>
      <c r="C34" s="12" t="s">
        <v>137</v>
      </c>
      <c r="D34" s="6"/>
      <c r="E34" s="6"/>
      <c r="F34" s="6">
        <v>205</v>
      </c>
      <c r="G34" s="42">
        <v>205</v>
      </c>
    </row>
    <row r="35" spans="1:7" ht="13.5" thickBot="1" x14ac:dyDescent="0.25">
      <c r="A35" s="178"/>
      <c r="B35" s="13" t="s">
        <v>138</v>
      </c>
      <c r="C35" s="12" t="s">
        <v>139</v>
      </c>
      <c r="D35" s="6">
        <v>76</v>
      </c>
      <c r="E35" s="6"/>
      <c r="F35" s="6"/>
      <c r="G35" s="42">
        <v>76</v>
      </c>
    </row>
    <row r="36" spans="1:7" ht="13.5" thickBot="1" x14ac:dyDescent="0.25">
      <c r="A36" s="178"/>
      <c r="B36" s="13" t="s">
        <v>48</v>
      </c>
      <c r="C36" s="12" t="s">
        <v>48</v>
      </c>
      <c r="D36" s="6">
        <v>512</v>
      </c>
      <c r="E36" s="6"/>
      <c r="F36" s="6"/>
      <c r="G36" s="42">
        <v>512</v>
      </c>
    </row>
    <row r="37" spans="1:7" ht="13.5" thickBot="1" x14ac:dyDescent="0.25">
      <c r="A37" s="178"/>
      <c r="B37" s="199" t="s">
        <v>26</v>
      </c>
      <c r="C37" s="12" t="s">
        <v>140</v>
      </c>
      <c r="D37" s="6"/>
      <c r="E37" s="6">
        <v>44</v>
      </c>
      <c r="F37" s="6"/>
      <c r="G37" s="42">
        <v>44</v>
      </c>
    </row>
    <row r="38" spans="1:7" ht="13.5" thickBot="1" x14ac:dyDescent="0.25">
      <c r="A38" s="178"/>
      <c r="B38" s="197"/>
      <c r="C38" s="12" t="s">
        <v>141</v>
      </c>
      <c r="D38" s="6"/>
      <c r="E38" s="6">
        <v>91</v>
      </c>
      <c r="F38" s="6"/>
      <c r="G38" s="42">
        <v>91</v>
      </c>
    </row>
    <row r="39" spans="1:7" ht="13.5" thickBot="1" x14ac:dyDescent="0.25">
      <c r="A39" s="178"/>
      <c r="B39" s="197"/>
      <c r="C39" s="12" t="s">
        <v>142</v>
      </c>
      <c r="D39" s="6"/>
      <c r="E39" s="6">
        <v>139</v>
      </c>
      <c r="F39" s="6"/>
      <c r="G39" s="42">
        <v>139</v>
      </c>
    </row>
    <row r="40" spans="1:7" ht="13.5" thickBot="1" x14ac:dyDescent="0.25">
      <c r="A40" s="179"/>
      <c r="B40" s="198"/>
      <c r="C40" s="12" t="s">
        <v>143</v>
      </c>
      <c r="D40" s="6"/>
      <c r="E40" s="6">
        <v>87</v>
      </c>
      <c r="F40" s="6"/>
      <c r="G40" s="42">
        <v>87</v>
      </c>
    </row>
    <row r="41" spans="1:7" x14ac:dyDescent="0.2">
      <c r="A41" s="193" t="s">
        <v>144</v>
      </c>
      <c r="B41" s="194"/>
      <c r="C41" s="195"/>
      <c r="D41" s="7">
        <v>588</v>
      </c>
      <c r="E41" s="7">
        <v>377</v>
      </c>
      <c r="F41" s="7">
        <v>205</v>
      </c>
      <c r="G41" s="43">
        <v>1170</v>
      </c>
    </row>
    <row r="42" spans="1:7" ht="13.5" thickBot="1" x14ac:dyDescent="0.25">
      <c r="A42" s="177" t="s">
        <v>145</v>
      </c>
      <c r="B42" s="13" t="s">
        <v>28</v>
      </c>
      <c r="C42" s="12" t="s">
        <v>146</v>
      </c>
      <c r="D42" s="6">
        <v>449</v>
      </c>
      <c r="E42" s="6">
        <v>1</v>
      </c>
      <c r="F42" s="6"/>
      <c r="G42" s="42">
        <v>450</v>
      </c>
    </row>
    <row r="43" spans="1:7" ht="13.5" thickBot="1" x14ac:dyDescent="0.25">
      <c r="A43" s="178"/>
      <c r="B43" s="199" t="s">
        <v>5</v>
      </c>
      <c r="C43" s="12" t="s">
        <v>147</v>
      </c>
      <c r="D43" s="6"/>
      <c r="E43" s="6"/>
      <c r="F43" s="6">
        <v>16</v>
      </c>
      <c r="G43" s="42">
        <v>16</v>
      </c>
    </row>
    <row r="44" spans="1:7" ht="13.5" thickBot="1" x14ac:dyDescent="0.25">
      <c r="A44" s="178"/>
      <c r="B44" s="198"/>
      <c r="C44" s="12" t="s">
        <v>148</v>
      </c>
      <c r="D44" s="6"/>
      <c r="E44" s="6"/>
      <c r="F44" s="6">
        <v>34</v>
      </c>
      <c r="G44" s="42">
        <v>34</v>
      </c>
    </row>
    <row r="45" spans="1:7" ht="13.5" thickBot="1" x14ac:dyDescent="0.25">
      <c r="A45" s="178"/>
      <c r="B45" s="199" t="s">
        <v>149</v>
      </c>
      <c r="C45" s="12" t="s">
        <v>150</v>
      </c>
      <c r="D45" s="6"/>
      <c r="E45" s="6"/>
      <c r="F45" s="6">
        <v>105</v>
      </c>
      <c r="G45" s="42">
        <v>105</v>
      </c>
    </row>
    <row r="46" spans="1:7" ht="13.5" thickBot="1" x14ac:dyDescent="0.25">
      <c r="A46" s="178"/>
      <c r="B46" s="197"/>
      <c r="C46" s="12" t="s">
        <v>151</v>
      </c>
      <c r="D46" s="6"/>
      <c r="E46" s="6"/>
      <c r="F46" s="6">
        <v>72</v>
      </c>
      <c r="G46" s="42">
        <v>72</v>
      </c>
    </row>
    <row r="47" spans="1:7" ht="13.5" thickBot="1" x14ac:dyDescent="0.25">
      <c r="A47" s="178"/>
      <c r="B47" s="198"/>
      <c r="C47" s="12" t="s">
        <v>152</v>
      </c>
      <c r="D47" s="6"/>
      <c r="E47" s="6"/>
      <c r="F47" s="6">
        <v>39</v>
      </c>
      <c r="G47" s="42">
        <v>39</v>
      </c>
    </row>
    <row r="48" spans="1:7" ht="13.5" thickBot="1" x14ac:dyDescent="0.25">
      <c r="A48" s="178"/>
      <c r="B48" s="13" t="s">
        <v>153</v>
      </c>
      <c r="C48" s="12" t="s">
        <v>154</v>
      </c>
      <c r="D48" s="6">
        <v>313</v>
      </c>
      <c r="E48" s="6"/>
      <c r="F48" s="6"/>
      <c r="G48" s="42">
        <v>313</v>
      </c>
    </row>
    <row r="49" spans="1:7" ht="13.5" thickBot="1" x14ac:dyDescent="0.25">
      <c r="A49" s="178"/>
      <c r="B49" s="13" t="s">
        <v>29</v>
      </c>
      <c r="C49" s="12" t="s">
        <v>155</v>
      </c>
      <c r="D49" s="6">
        <v>947</v>
      </c>
      <c r="E49" s="6">
        <v>1</v>
      </c>
      <c r="F49" s="6"/>
      <c r="G49" s="42">
        <v>948</v>
      </c>
    </row>
    <row r="50" spans="1:7" ht="13.5" thickBot="1" x14ac:dyDescent="0.25">
      <c r="A50" s="178"/>
      <c r="B50" s="199" t="s">
        <v>156</v>
      </c>
      <c r="C50" s="12" t="s">
        <v>157</v>
      </c>
      <c r="D50" s="6">
        <v>390</v>
      </c>
      <c r="E50" s="6"/>
      <c r="F50" s="6"/>
      <c r="G50" s="42">
        <v>390</v>
      </c>
    </row>
    <row r="51" spans="1:7" ht="13.5" thickBot="1" x14ac:dyDescent="0.25">
      <c r="A51" s="178"/>
      <c r="B51" s="198"/>
      <c r="C51" s="12" t="s">
        <v>158</v>
      </c>
      <c r="D51" s="6">
        <v>590</v>
      </c>
      <c r="E51" s="6"/>
      <c r="F51" s="6"/>
      <c r="G51" s="42">
        <v>590</v>
      </c>
    </row>
    <row r="52" spans="1:7" ht="13.5" thickBot="1" x14ac:dyDescent="0.25">
      <c r="A52" s="178"/>
      <c r="B52" s="199" t="s">
        <v>45</v>
      </c>
      <c r="C52" s="12" t="s">
        <v>159</v>
      </c>
      <c r="D52" s="6">
        <v>255</v>
      </c>
      <c r="E52" s="6"/>
      <c r="F52" s="6"/>
      <c r="G52" s="42">
        <v>255</v>
      </c>
    </row>
    <row r="53" spans="1:7" ht="13.5" thickBot="1" x14ac:dyDescent="0.25">
      <c r="A53" s="178"/>
      <c r="B53" s="197"/>
      <c r="C53" s="12" t="s">
        <v>160</v>
      </c>
      <c r="D53" s="6">
        <v>199</v>
      </c>
      <c r="E53" s="6"/>
      <c r="F53" s="6"/>
      <c r="G53" s="42">
        <v>199</v>
      </c>
    </row>
    <row r="54" spans="1:7" ht="13.5" thickBot="1" x14ac:dyDescent="0.25">
      <c r="A54" s="178"/>
      <c r="B54" s="198"/>
      <c r="C54" s="12" t="s">
        <v>161</v>
      </c>
      <c r="D54" s="6">
        <v>223</v>
      </c>
      <c r="E54" s="6"/>
      <c r="F54" s="6"/>
      <c r="G54" s="42">
        <v>223</v>
      </c>
    </row>
    <row r="55" spans="1:7" ht="13.5" thickBot="1" x14ac:dyDescent="0.25">
      <c r="A55" s="178"/>
      <c r="B55" s="199" t="s">
        <v>162</v>
      </c>
      <c r="C55" s="12" t="s">
        <v>163</v>
      </c>
      <c r="D55" s="6">
        <v>230</v>
      </c>
      <c r="E55" s="6"/>
      <c r="F55" s="6"/>
      <c r="G55" s="42">
        <v>230</v>
      </c>
    </row>
    <row r="56" spans="1:7" ht="13.5" thickBot="1" x14ac:dyDescent="0.25">
      <c r="A56" s="178"/>
      <c r="B56" s="198"/>
      <c r="C56" s="12" t="s">
        <v>164</v>
      </c>
      <c r="D56" s="6">
        <v>111</v>
      </c>
      <c r="E56" s="6"/>
      <c r="F56" s="6"/>
      <c r="G56" s="42">
        <v>111</v>
      </c>
    </row>
    <row r="57" spans="1:7" ht="13.5" thickBot="1" x14ac:dyDescent="0.25">
      <c r="A57" s="179"/>
      <c r="B57" s="13" t="s">
        <v>36</v>
      </c>
      <c r="C57" s="12" t="s">
        <v>165</v>
      </c>
      <c r="D57" s="9">
        <v>1134</v>
      </c>
      <c r="E57" s="6"/>
      <c r="F57" s="6"/>
      <c r="G57" s="44">
        <v>1134</v>
      </c>
    </row>
    <row r="58" spans="1:7" x14ac:dyDescent="0.2">
      <c r="A58" s="193" t="s">
        <v>166</v>
      </c>
      <c r="B58" s="194"/>
      <c r="C58" s="195"/>
      <c r="D58" s="8">
        <v>4841</v>
      </c>
      <c r="E58" s="7">
        <v>2</v>
      </c>
      <c r="F58" s="7">
        <v>266</v>
      </c>
      <c r="G58" s="43">
        <v>5109</v>
      </c>
    </row>
    <row r="59" spans="1:7" ht="13.5" thickBot="1" x14ac:dyDescent="0.25">
      <c r="A59" s="177" t="s">
        <v>167</v>
      </c>
      <c r="B59" s="196" t="s">
        <v>17</v>
      </c>
      <c r="C59" s="12" t="s">
        <v>17</v>
      </c>
      <c r="D59" s="6">
        <v>436</v>
      </c>
      <c r="E59" s="6">
        <v>5</v>
      </c>
      <c r="F59" s="6"/>
      <c r="G59" s="42">
        <v>441</v>
      </c>
    </row>
    <row r="60" spans="1:7" ht="13.5" thickBot="1" x14ac:dyDescent="0.25">
      <c r="A60" s="178"/>
      <c r="B60" s="198"/>
      <c r="C60" s="12" t="s">
        <v>168</v>
      </c>
      <c r="D60" s="6"/>
      <c r="E60" s="6"/>
      <c r="F60" s="6">
        <v>49</v>
      </c>
      <c r="G60" s="42">
        <v>49</v>
      </c>
    </row>
    <row r="61" spans="1:7" ht="13.5" thickBot="1" x14ac:dyDescent="0.25">
      <c r="A61" s="178"/>
      <c r="B61" s="199" t="s">
        <v>31</v>
      </c>
      <c r="C61" s="12" t="s">
        <v>31</v>
      </c>
      <c r="D61" s="6">
        <v>105</v>
      </c>
      <c r="E61" s="6"/>
      <c r="F61" s="6"/>
      <c r="G61" s="42">
        <v>105</v>
      </c>
    </row>
    <row r="62" spans="1:7" ht="13.5" thickBot="1" x14ac:dyDescent="0.25">
      <c r="A62" s="178"/>
      <c r="B62" s="198"/>
      <c r="C62" s="12" t="s">
        <v>169</v>
      </c>
      <c r="D62" s="6">
        <v>404</v>
      </c>
      <c r="E62" s="6"/>
      <c r="F62" s="6"/>
      <c r="G62" s="42">
        <v>404</v>
      </c>
    </row>
    <row r="63" spans="1:7" ht="13.5" thickBot="1" x14ac:dyDescent="0.25">
      <c r="A63" s="178"/>
      <c r="B63" s="13" t="s">
        <v>60</v>
      </c>
      <c r="C63" s="12" t="s">
        <v>170</v>
      </c>
      <c r="D63" s="6"/>
      <c r="E63" s="6"/>
      <c r="F63" s="6">
        <v>32</v>
      </c>
      <c r="G63" s="42">
        <v>32</v>
      </c>
    </row>
    <row r="64" spans="1:7" ht="13.5" thickBot="1" x14ac:dyDescent="0.25">
      <c r="A64" s="178"/>
      <c r="B64" s="199" t="s">
        <v>14</v>
      </c>
      <c r="C64" s="12" t="s">
        <v>14</v>
      </c>
      <c r="D64" s="6">
        <v>242</v>
      </c>
      <c r="E64" s="6"/>
      <c r="F64" s="6"/>
      <c r="G64" s="42">
        <v>242</v>
      </c>
    </row>
    <row r="65" spans="1:7" ht="13.5" thickBot="1" x14ac:dyDescent="0.25">
      <c r="A65" s="178"/>
      <c r="B65" s="198"/>
      <c r="C65" s="12" t="s">
        <v>171</v>
      </c>
      <c r="D65" s="6"/>
      <c r="E65" s="6"/>
      <c r="F65" s="6">
        <v>45</v>
      </c>
      <c r="G65" s="42">
        <v>45</v>
      </c>
    </row>
    <row r="66" spans="1:7" ht="13.5" thickBot="1" x14ac:dyDescent="0.25">
      <c r="A66" s="178"/>
      <c r="B66" s="199" t="s">
        <v>172</v>
      </c>
      <c r="C66" s="12" t="s">
        <v>173</v>
      </c>
      <c r="D66" s="6">
        <v>171</v>
      </c>
      <c r="E66" s="6"/>
      <c r="F66" s="6"/>
      <c r="G66" s="42">
        <v>171</v>
      </c>
    </row>
    <row r="67" spans="1:7" ht="13.5" thickBot="1" x14ac:dyDescent="0.25">
      <c r="A67" s="179"/>
      <c r="B67" s="198"/>
      <c r="C67" s="12" t="s">
        <v>174</v>
      </c>
      <c r="D67" s="6"/>
      <c r="E67" s="6"/>
      <c r="F67" s="6">
        <v>56</v>
      </c>
      <c r="G67" s="42">
        <v>56</v>
      </c>
    </row>
    <row r="68" spans="1:7" x14ac:dyDescent="0.2">
      <c r="A68" s="193" t="s">
        <v>175</v>
      </c>
      <c r="B68" s="194"/>
      <c r="C68" s="195"/>
      <c r="D68" s="8">
        <v>1358</v>
      </c>
      <c r="E68" s="7">
        <v>5</v>
      </c>
      <c r="F68" s="7">
        <v>182</v>
      </c>
      <c r="G68" s="43">
        <v>1545</v>
      </c>
    </row>
    <row r="69" spans="1:7" ht="13.5" thickBot="1" x14ac:dyDescent="0.25">
      <c r="A69" s="177" t="s">
        <v>176</v>
      </c>
      <c r="B69" s="196" t="s">
        <v>177</v>
      </c>
      <c r="C69" s="12" t="s">
        <v>178</v>
      </c>
      <c r="D69" s="6">
        <v>108</v>
      </c>
      <c r="E69" s="6"/>
      <c r="F69" s="6"/>
      <c r="G69" s="42">
        <v>108</v>
      </c>
    </row>
    <row r="70" spans="1:7" ht="13.5" thickBot="1" x14ac:dyDescent="0.25">
      <c r="A70" s="178"/>
      <c r="B70" s="197"/>
      <c r="C70" s="12" t="s">
        <v>179</v>
      </c>
      <c r="D70" s="6">
        <v>56</v>
      </c>
      <c r="E70" s="6"/>
      <c r="F70" s="6"/>
      <c r="G70" s="42">
        <v>56</v>
      </c>
    </row>
    <row r="71" spans="1:7" ht="13.5" thickBot="1" x14ac:dyDescent="0.25">
      <c r="A71" s="178"/>
      <c r="B71" s="198"/>
      <c r="C71" s="12" t="s">
        <v>180</v>
      </c>
      <c r="D71" s="6">
        <v>34</v>
      </c>
      <c r="E71" s="6"/>
      <c r="F71" s="6"/>
      <c r="G71" s="42">
        <v>34</v>
      </c>
    </row>
    <row r="72" spans="1:7" ht="13.5" thickBot="1" x14ac:dyDescent="0.25">
      <c r="A72" s="178"/>
      <c r="B72" s="13" t="s">
        <v>24</v>
      </c>
      <c r="C72" s="12" t="s">
        <v>24</v>
      </c>
      <c r="D72" s="6">
        <v>429</v>
      </c>
      <c r="E72" s="6"/>
      <c r="F72" s="6"/>
      <c r="G72" s="42">
        <v>429</v>
      </c>
    </row>
    <row r="73" spans="1:7" ht="13.5" thickBot="1" x14ac:dyDescent="0.25">
      <c r="A73" s="178"/>
      <c r="B73" s="199" t="s">
        <v>1</v>
      </c>
      <c r="C73" s="12" t="s">
        <v>1</v>
      </c>
      <c r="D73" s="6">
        <v>120</v>
      </c>
      <c r="E73" s="6"/>
      <c r="F73" s="6"/>
      <c r="G73" s="42">
        <v>120</v>
      </c>
    </row>
    <row r="74" spans="1:7" ht="13.5" thickBot="1" x14ac:dyDescent="0.25">
      <c r="A74" s="178"/>
      <c r="B74" s="198"/>
      <c r="C74" s="12" t="s">
        <v>181</v>
      </c>
      <c r="D74" s="6"/>
      <c r="E74" s="6"/>
      <c r="F74" s="6">
        <v>60</v>
      </c>
      <c r="G74" s="42">
        <v>60</v>
      </c>
    </row>
    <row r="75" spans="1:7" ht="13.5" thickBot="1" x14ac:dyDescent="0.25">
      <c r="A75" s="178"/>
      <c r="B75" s="199" t="s">
        <v>4</v>
      </c>
      <c r="C75" s="12" t="s">
        <v>182</v>
      </c>
      <c r="D75" s="6">
        <v>265</v>
      </c>
      <c r="E75" s="6"/>
      <c r="F75" s="6"/>
      <c r="G75" s="42">
        <v>265</v>
      </c>
    </row>
    <row r="76" spans="1:7" ht="13.5" thickBot="1" x14ac:dyDescent="0.25">
      <c r="A76" s="178"/>
      <c r="B76" s="197"/>
      <c r="C76" s="12" t="s">
        <v>183</v>
      </c>
      <c r="D76" s="6"/>
      <c r="E76" s="6"/>
      <c r="F76" s="6">
        <v>64</v>
      </c>
      <c r="G76" s="42">
        <v>64</v>
      </c>
    </row>
    <row r="77" spans="1:7" ht="13.5" thickBot="1" x14ac:dyDescent="0.25">
      <c r="A77" s="178"/>
      <c r="B77" s="198"/>
      <c r="C77" s="12" t="s">
        <v>184</v>
      </c>
      <c r="D77" s="6">
        <v>65</v>
      </c>
      <c r="E77" s="6">
        <v>1</v>
      </c>
      <c r="F77" s="6"/>
      <c r="G77" s="42">
        <v>66</v>
      </c>
    </row>
    <row r="78" spans="1:7" ht="13.5" thickBot="1" x14ac:dyDescent="0.25">
      <c r="A78" s="178"/>
      <c r="B78" s="199" t="s">
        <v>7</v>
      </c>
      <c r="C78" s="12" t="s">
        <v>7</v>
      </c>
      <c r="D78" s="6">
        <v>244</v>
      </c>
      <c r="E78" s="6">
        <v>1</v>
      </c>
      <c r="F78" s="6"/>
      <c r="G78" s="42">
        <v>245</v>
      </c>
    </row>
    <row r="79" spans="1:7" ht="13.5" thickBot="1" x14ac:dyDescent="0.25">
      <c r="A79" s="178"/>
      <c r="B79" s="198"/>
      <c r="C79" s="12" t="s">
        <v>185</v>
      </c>
      <c r="D79" s="6"/>
      <c r="E79" s="6"/>
      <c r="F79" s="6">
        <v>1</v>
      </c>
      <c r="G79" s="42">
        <v>1</v>
      </c>
    </row>
    <row r="80" spans="1:7" ht="13.5" thickBot="1" x14ac:dyDescent="0.25">
      <c r="A80" s="178"/>
      <c r="B80" s="13" t="s">
        <v>49</v>
      </c>
      <c r="C80" s="12" t="s">
        <v>49</v>
      </c>
      <c r="D80" s="6">
        <v>270</v>
      </c>
      <c r="E80" s="6"/>
      <c r="F80" s="6"/>
      <c r="G80" s="42">
        <v>270</v>
      </c>
    </row>
    <row r="81" spans="1:7" ht="13.5" thickBot="1" x14ac:dyDescent="0.25">
      <c r="A81" s="178"/>
      <c r="B81" s="13" t="s">
        <v>39</v>
      </c>
      <c r="C81" s="12" t="s">
        <v>39</v>
      </c>
      <c r="D81" s="6">
        <v>94</v>
      </c>
      <c r="E81" s="6"/>
      <c r="F81" s="6"/>
      <c r="G81" s="42">
        <v>94</v>
      </c>
    </row>
    <row r="82" spans="1:7" ht="13.5" thickBot="1" x14ac:dyDescent="0.25">
      <c r="A82" s="178"/>
      <c r="B82" s="199" t="s">
        <v>15</v>
      </c>
      <c r="C82" s="12" t="s">
        <v>186</v>
      </c>
      <c r="D82" s="6"/>
      <c r="E82" s="6"/>
      <c r="F82" s="6">
        <v>45</v>
      </c>
      <c r="G82" s="42">
        <v>45</v>
      </c>
    </row>
    <row r="83" spans="1:7" ht="13.5" thickBot="1" x14ac:dyDescent="0.25">
      <c r="A83" s="178"/>
      <c r="B83" s="198"/>
      <c r="C83" s="12" t="s">
        <v>15</v>
      </c>
      <c r="D83" s="6">
        <v>232</v>
      </c>
      <c r="E83" s="6"/>
      <c r="F83" s="6"/>
      <c r="G83" s="42">
        <v>232</v>
      </c>
    </row>
    <row r="84" spans="1:7" ht="13.5" thickBot="1" x14ac:dyDescent="0.25">
      <c r="A84" s="178"/>
      <c r="B84" s="199" t="s">
        <v>187</v>
      </c>
      <c r="C84" s="12" t="s">
        <v>188</v>
      </c>
      <c r="D84" s="6">
        <v>3</v>
      </c>
      <c r="E84" s="6"/>
      <c r="F84" s="6"/>
      <c r="G84" s="42">
        <v>3</v>
      </c>
    </row>
    <row r="85" spans="1:7" ht="13.5" thickBot="1" x14ac:dyDescent="0.25">
      <c r="A85" s="178"/>
      <c r="B85" s="197"/>
      <c r="C85" s="12" t="s">
        <v>189</v>
      </c>
      <c r="D85" s="6">
        <v>710</v>
      </c>
      <c r="E85" s="6"/>
      <c r="F85" s="6"/>
      <c r="G85" s="42">
        <v>710</v>
      </c>
    </row>
    <row r="86" spans="1:7" ht="13.5" thickBot="1" x14ac:dyDescent="0.25">
      <c r="A86" s="178"/>
      <c r="B86" s="197"/>
      <c r="C86" s="12" t="s">
        <v>190</v>
      </c>
      <c r="D86" s="6"/>
      <c r="E86" s="6"/>
      <c r="F86" s="6">
        <v>29</v>
      </c>
      <c r="G86" s="42">
        <v>29</v>
      </c>
    </row>
    <row r="87" spans="1:7" ht="13.5" thickBot="1" x14ac:dyDescent="0.25">
      <c r="A87" s="178"/>
      <c r="B87" s="198"/>
      <c r="C87" s="12" t="s">
        <v>191</v>
      </c>
      <c r="D87" s="6">
        <v>373</v>
      </c>
      <c r="E87" s="6"/>
      <c r="F87" s="6"/>
      <c r="G87" s="42">
        <v>373</v>
      </c>
    </row>
    <row r="88" spans="1:7" ht="13.5" thickBot="1" x14ac:dyDescent="0.25">
      <c r="A88" s="179"/>
      <c r="B88" s="13" t="s">
        <v>192</v>
      </c>
      <c r="C88" s="12" t="s">
        <v>40</v>
      </c>
      <c r="D88" s="6">
        <v>84</v>
      </c>
      <c r="E88" s="6"/>
      <c r="F88" s="6"/>
      <c r="G88" s="42">
        <v>84</v>
      </c>
    </row>
    <row r="89" spans="1:7" x14ac:dyDescent="0.2">
      <c r="A89" s="193" t="s">
        <v>193</v>
      </c>
      <c r="B89" s="194"/>
      <c r="C89" s="195"/>
      <c r="D89" s="8">
        <v>3087</v>
      </c>
      <c r="E89" s="7">
        <v>2</v>
      </c>
      <c r="F89" s="7">
        <v>199</v>
      </c>
      <c r="G89" s="43">
        <v>3288</v>
      </c>
    </row>
    <row r="90" spans="1:7" ht="13.5" thickBot="1" x14ac:dyDescent="0.25">
      <c r="A90" s="177" t="s">
        <v>194</v>
      </c>
      <c r="B90" s="196" t="s">
        <v>18</v>
      </c>
      <c r="C90" s="12" t="s">
        <v>195</v>
      </c>
      <c r="D90" s="6"/>
      <c r="E90" s="6"/>
      <c r="F90" s="6">
        <v>6</v>
      </c>
      <c r="G90" s="42">
        <v>6</v>
      </c>
    </row>
    <row r="91" spans="1:7" ht="13.5" thickBot="1" x14ac:dyDescent="0.25">
      <c r="A91" s="178"/>
      <c r="B91" s="197"/>
      <c r="C91" s="12" t="s">
        <v>196</v>
      </c>
      <c r="D91" s="6"/>
      <c r="E91" s="6">
        <v>8</v>
      </c>
      <c r="F91" s="6"/>
      <c r="G91" s="42">
        <v>8</v>
      </c>
    </row>
    <row r="92" spans="1:7" ht="13.5" thickBot="1" x14ac:dyDescent="0.25">
      <c r="A92" s="178"/>
      <c r="B92" s="197"/>
      <c r="C92" s="12" t="s">
        <v>197</v>
      </c>
      <c r="D92" s="6"/>
      <c r="E92" s="6"/>
      <c r="F92" s="6">
        <v>74</v>
      </c>
      <c r="G92" s="42">
        <v>74</v>
      </c>
    </row>
    <row r="93" spans="1:7" ht="13.5" thickBot="1" x14ac:dyDescent="0.25">
      <c r="A93" s="178"/>
      <c r="B93" s="197"/>
      <c r="C93" s="12" t="s">
        <v>198</v>
      </c>
      <c r="D93" s="6">
        <v>698</v>
      </c>
      <c r="E93" s="6"/>
      <c r="F93" s="6"/>
      <c r="G93" s="42">
        <v>698</v>
      </c>
    </row>
    <row r="94" spans="1:7" ht="13.5" thickBot="1" x14ac:dyDescent="0.25">
      <c r="A94" s="178"/>
      <c r="B94" s="197"/>
      <c r="C94" s="12" t="s">
        <v>199</v>
      </c>
      <c r="D94" s="6">
        <v>180</v>
      </c>
      <c r="E94" s="6">
        <v>1</v>
      </c>
      <c r="F94" s="6"/>
      <c r="G94" s="42">
        <v>181</v>
      </c>
    </row>
    <row r="95" spans="1:7" ht="13.5" thickBot="1" x14ac:dyDescent="0.25">
      <c r="A95" s="178"/>
      <c r="B95" s="197"/>
      <c r="C95" s="12" t="s">
        <v>200</v>
      </c>
      <c r="D95" s="6">
        <v>2</v>
      </c>
      <c r="E95" s="6"/>
      <c r="F95" s="6"/>
      <c r="G95" s="42">
        <v>2</v>
      </c>
    </row>
    <row r="96" spans="1:7" ht="13.5" thickBot="1" x14ac:dyDescent="0.25">
      <c r="A96" s="178"/>
      <c r="B96" s="197"/>
      <c r="C96" s="12" t="s">
        <v>201</v>
      </c>
      <c r="D96" s="6">
        <v>173</v>
      </c>
      <c r="E96" s="6"/>
      <c r="F96" s="6"/>
      <c r="G96" s="42">
        <v>173</v>
      </c>
    </row>
    <row r="97" spans="1:7" ht="13.5" thickBot="1" x14ac:dyDescent="0.25">
      <c r="A97" s="178"/>
      <c r="B97" s="197"/>
      <c r="C97" s="12" t="s">
        <v>202</v>
      </c>
      <c r="D97" s="6">
        <v>25</v>
      </c>
      <c r="E97" s="6"/>
      <c r="F97" s="6"/>
      <c r="G97" s="42">
        <v>25</v>
      </c>
    </row>
    <row r="98" spans="1:7" ht="13.5" thickBot="1" x14ac:dyDescent="0.25">
      <c r="A98" s="178"/>
      <c r="B98" s="198"/>
      <c r="C98" s="12" t="s">
        <v>203</v>
      </c>
      <c r="D98" s="6">
        <v>55</v>
      </c>
      <c r="E98" s="6"/>
      <c r="F98" s="6"/>
      <c r="G98" s="42">
        <v>55</v>
      </c>
    </row>
    <row r="99" spans="1:7" ht="13.5" thickBot="1" x14ac:dyDescent="0.25">
      <c r="A99" s="178"/>
      <c r="B99" s="199" t="s">
        <v>10</v>
      </c>
      <c r="C99" s="12" t="s">
        <v>10</v>
      </c>
      <c r="D99" s="6">
        <v>305</v>
      </c>
      <c r="E99" s="6"/>
      <c r="F99" s="6"/>
      <c r="G99" s="42">
        <v>305</v>
      </c>
    </row>
    <row r="100" spans="1:7" ht="13.5" thickBot="1" x14ac:dyDescent="0.25">
      <c r="A100" s="178"/>
      <c r="B100" s="198"/>
      <c r="C100" s="12" t="s">
        <v>204</v>
      </c>
      <c r="D100" s="6"/>
      <c r="E100" s="6"/>
      <c r="F100" s="6">
        <v>14</v>
      </c>
      <c r="G100" s="42">
        <v>14</v>
      </c>
    </row>
    <row r="101" spans="1:7" ht="13.5" thickBot="1" x14ac:dyDescent="0.25">
      <c r="A101" s="178"/>
      <c r="B101" s="199" t="s">
        <v>12</v>
      </c>
      <c r="C101" s="12" t="s">
        <v>12</v>
      </c>
      <c r="D101" s="6">
        <v>751</v>
      </c>
      <c r="E101" s="6"/>
      <c r="F101" s="6"/>
      <c r="G101" s="42">
        <v>751</v>
      </c>
    </row>
    <row r="102" spans="1:7" ht="13.5" thickBot="1" x14ac:dyDescent="0.25">
      <c r="A102" s="178"/>
      <c r="B102" s="198"/>
      <c r="C102" s="12" t="s">
        <v>205</v>
      </c>
      <c r="D102" s="6"/>
      <c r="E102" s="6"/>
      <c r="F102" s="6">
        <v>51</v>
      </c>
      <c r="G102" s="42">
        <v>51</v>
      </c>
    </row>
    <row r="103" spans="1:7" ht="13.5" thickBot="1" x14ac:dyDescent="0.25">
      <c r="A103" s="178"/>
      <c r="B103" s="199" t="s">
        <v>32</v>
      </c>
      <c r="C103" s="12" t="s">
        <v>206</v>
      </c>
      <c r="D103" s="6">
        <v>72</v>
      </c>
      <c r="E103" s="6"/>
      <c r="F103" s="6"/>
      <c r="G103" s="42">
        <v>72</v>
      </c>
    </row>
    <row r="104" spans="1:7" ht="13.5" thickBot="1" x14ac:dyDescent="0.25">
      <c r="A104" s="178"/>
      <c r="B104" s="198"/>
      <c r="C104" s="12" t="s">
        <v>207</v>
      </c>
      <c r="D104" s="6">
        <v>1</v>
      </c>
      <c r="E104" s="6"/>
      <c r="F104" s="6"/>
      <c r="G104" s="42">
        <v>1</v>
      </c>
    </row>
    <row r="105" spans="1:7" ht="13.5" thickBot="1" x14ac:dyDescent="0.25">
      <c r="A105" s="178"/>
      <c r="B105" s="199" t="s">
        <v>2</v>
      </c>
      <c r="C105" s="12" t="s">
        <v>208</v>
      </c>
      <c r="D105" s="6">
        <v>644</v>
      </c>
      <c r="E105" s="6"/>
      <c r="F105" s="6"/>
      <c r="G105" s="42">
        <v>644</v>
      </c>
    </row>
    <row r="106" spans="1:7" ht="13.5" thickBot="1" x14ac:dyDescent="0.25">
      <c r="A106" s="178"/>
      <c r="B106" s="198"/>
      <c r="C106" s="12" t="s">
        <v>209</v>
      </c>
      <c r="D106" s="6"/>
      <c r="E106" s="6"/>
      <c r="F106" s="6">
        <v>20</v>
      </c>
      <c r="G106" s="42">
        <v>20</v>
      </c>
    </row>
    <row r="107" spans="1:7" ht="13.5" thickBot="1" x14ac:dyDescent="0.25">
      <c r="A107" s="178"/>
      <c r="B107" s="199" t="s">
        <v>13</v>
      </c>
      <c r="C107" s="12" t="s">
        <v>210</v>
      </c>
      <c r="D107" s="6">
        <v>385</v>
      </c>
      <c r="E107" s="6"/>
      <c r="F107" s="6"/>
      <c r="G107" s="42">
        <v>385</v>
      </c>
    </row>
    <row r="108" spans="1:7" ht="13.5" thickBot="1" x14ac:dyDescent="0.25">
      <c r="A108" s="178"/>
      <c r="B108" s="198"/>
      <c r="C108" s="12" t="s">
        <v>211</v>
      </c>
      <c r="D108" s="6"/>
      <c r="E108" s="6"/>
      <c r="F108" s="6">
        <v>49</v>
      </c>
      <c r="G108" s="42">
        <v>49</v>
      </c>
    </row>
    <row r="109" spans="1:7" ht="13.5" thickBot="1" x14ac:dyDescent="0.25">
      <c r="A109" s="179"/>
      <c r="B109" s="13" t="s">
        <v>212</v>
      </c>
      <c r="C109" s="12" t="s">
        <v>37</v>
      </c>
      <c r="D109" s="6">
        <v>151</v>
      </c>
      <c r="E109" s="6"/>
      <c r="F109" s="6"/>
      <c r="G109" s="42">
        <v>151</v>
      </c>
    </row>
    <row r="110" spans="1:7" x14ac:dyDescent="0.2">
      <c r="A110" s="193" t="s">
        <v>213</v>
      </c>
      <c r="B110" s="194"/>
      <c r="C110" s="195"/>
      <c r="D110" s="8">
        <v>3442</v>
      </c>
      <c r="E110" s="7">
        <v>9</v>
      </c>
      <c r="F110" s="7">
        <v>214</v>
      </c>
      <c r="G110" s="43">
        <v>3665</v>
      </c>
    </row>
    <row r="111" spans="1:7" ht="34.5" thickBot="1" x14ac:dyDescent="0.25">
      <c r="A111" s="45" t="s">
        <v>214</v>
      </c>
      <c r="B111" s="13" t="s">
        <v>215</v>
      </c>
      <c r="C111" s="12" t="s">
        <v>216</v>
      </c>
      <c r="D111" s="6">
        <v>985</v>
      </c>
      <c r="E111" s="6"/>
      <c r="F111" s="6"/>
      <c r="G111" s="42">
        <v>985</v>
      </c>
    </row>
    <row r="112" spans="1:7" x14ac:dyDescent="0.2">
      <c r="A112" s="193" t="s">
        <v>217</v>
      </c>
      <c r="B112" s="194"/>
      <c r="C112" s="195"/>
      <c r="D112" s="7">
        <v>985</v>
      </c>
      <c r="E112" s="7"/>
      <c r="F112" s="7"/>
      <c r="G112" s="46">
        <v>985</v>
      </c>
    </row>
    <row r="113" spans="1:7" ht="13.5" thickBot="1" x14ac:dyDescent="0.25">
      <c r="A113" s="177" t="s">
        <v>218</v>
      </c>
      <c r="B113" s="196" t="s">
        <v>218</v>
      </c>
      <c r="C113" s="12" t="s">
        <v>219</v>
      </c>
      <c r="D113" s="6">
        <v>1</v>
      </c>
      <c r="E113" s="6"/>
      <c r="F113" s="6"/>
      <c r="G113" s="42">
        <v>1</v>
      </c>
    </row>
    <row r="114" spans="1:7" ht="13.5" thickBot="1" x14ac:dyDescent="0.25">
      <c r="A114" s="178"/>
      <c r="B114" s="197"/>
      <c r="C114" s="12" t="s">
        <v>220</v>
      </c>
      <c r="D114" s="6">
        <v>15</v>
      </c>
      <c r="E114" s="6"/>
      <c r="F114" s="6"/>
      <c r="G114" s="42">
        <v>15</v>
      </c>
    </row>
    <row r="115" spans="1:7" ht="13.5" thickBot="1" x14ac:dyDescent="0.25">
      <c r="A115" s="178"/>
      <c r="B115" s="197"/>
      <c r="C115" s="12" t="s">
        <v>221</v>
      </c>
      <c r="D115" s="6">
        <v>1</v>
      </c>
      <c r="E115" s="6"/>
      <c r="F115" s="6"/>
      <c r="G115" s="42">
        <v>1</v>
      </c>
    </row>
    <row r="116" spans="1:7" ht="13.5" thickBot="1" x14ac:dyDescent="0.25">
      <c r="A116" s="178"/>
      <c r="B116" s="197"/>
      <c r="C116" s="12" t="s">
        <v>222</v>
      </c>
      <c r="D116" s="6"/>
      <c r="E116" s="6">
        <v>1</v>
      </c>
      <c r="F116" s="6"/>
      <c r="G116" s="42">
        <v>1</v>
      </c>
    </row>
    <row r="117" spans="1:7" ht="13.5" thickBot="1" x14ac:dyDescent="0.25">
      <c r="A117" s="178"/>
      <c r="B117" s="197"/>
      <c r="C117" s="12" t="s">
        <v>223</v>
      </c>
      <c r="D117" s="6">
        <v>1</v>
      </c>
      <c r="E117" s="6"/>
      <c r="F117" s="6"/>
      <c r="G117" s="42">
        <v>1</v>
      </c>
    </row>
    <row r="118" spans="1:7" ht="13.5" thickBot="1" x14ac:dyDescent="0.25">
      <c r="A118" s="178"/>
      <c r="B118" s="197"/>
      <c r="C118" s="12" t="s">
        <v>224</v>
      </c>
      <c r="D118" s="6">
        <v>282</v>
      </c>
      <c r="E118" s="6"/>
      <c r="F118" s="6"/>
      <c r="G118" s="42">
        <v>282</v>
      </c>
    </row>
    <row r="119" spans="1:7" ht="13.5" thickBot="1" x14ac:dyDescent="0.25">
      <c r="A119" s="179"/>
      <c r="B119" s="198"/>
      <c r="C119" s="12" t="s">
        <v>225</v>
      </c>
      <c r="D119" s="6">
        <v>56</v>
      </c>
      <c r="E119" s="6"/>
      <c r="F119" s="6"/>
      <c r="G119" s="42">
        <v>56</v>
      </c>
    </row>
    <row r="120" spans="1:7" x14ac:dyDescent="0.2">
      <c r="A120" s="193" t="s">
        <v>226</v>
      </c>
      <c r="B120" s="194"/>
      <c r="C120" s="195"/>
      <c r="D120" s="7">
        <v>356</v>
      </c>
      <c r="E120" s="7">
        <v>1</v>
      </c>
      <c r="F120" s="7"/>
      <c r="G120" s="46">
        <v>357</v>
      </c>
    </row>
    <row r="121" spans="1:7" x14ac:dyDescent="0.2">
      <c r="A121" s="216" t="s">
        <v>50</v>
      </c>
      <c r="B121" s="217"/>
      <c r="C121" s="218"/>
      <c r="D121" s="47">
        <v>20530</v>
      </c>
      <c r="E121" s="48">
        <v>398</v>
      </c>
      <c r="F121" s="47">
        <v>1228</v>
      </c>
      <c r="G121" s="49">
        <v>22156</v>
      </c>
    </row>
  </sheetData>
  <mergeCells count="51">
    <mergeCell ref="A8:C8"/>
    <mergeCell ref="D8:F8"/>
    <mergeCell ref="G8:G9"/>
    <mergeCell ref="A10:A19"/>
    <mergeCell ref="B10:B12"/>
    <mergeCell ref="B14:B15"/>
    <mergeCell ref="B18:B19"/>
    <mergeCell ref="A20:C20"/>
    <mergeCell ref="A21:A31"/>
    <mergeCell ref="B21:B28"/>
    <mergeCell ref="B29:B31"/>
    <mergeCell ref="A32:C32"/>
    <mergeCell ref="A33:A40"/>
    <mergeCell ref="B33:B34"/>
    <mergeCell ref="B37:B40"/>
    <mergeCell ref="A41:C41"/>
    <mergeCell ref="A42:A57"/>
    <mergeCell ref="B43:B44"/>
    <mergeCell ref="B45:B47"/>
    <mergeCell ref="B50:B51"/>
    <mergeCell ref="B52:B54"/>
    <mergeCell ref="B55:B56"/>
    <mergeCell ref="A58:C58"/>
    <mergeCell ref="A59:A67"/>
    <mergeCell ref="B59:B60"/>
    <mergeCell ref="B61:B62"/>
    <mergeCell ref="B64:B65"/>
    <mergeCell ref="B66:B67"/>
    <mergeCell ref="A69:A88"/>
    <mergeCell ref="B69:B71"/>
    <mergeCell ref="B73:B74"/>
    <mergeCell ref="B75:B77"/>
    <mergeCell ref="B78:B79"/>
    <mergeCell ref="B82:B83"/>
    <mergeCell ref="B84:B87"/>
    <mergeCell ref="A121:C121"/>
    <mergeCell ref="A4:H6"/>
    <mergeCell ref="A110:C110"/>
    <mergeCell ref="A112:C112"/>
    <mergeCell ref="A113:A119"/>
    <mergeCell ref="B113:B119"/>
    <mergeCell ref="A120:C120"/>
    <mergeCell ref="A89:C89"/>
    <mergeCell ref="A90:A109"/>
    <mergeCell ref="B90:B98"/>
    <mergeCell ref="B99:B100"/>
    <mergeCell ref="B101:B102"/>
    <mergeCell ref="B103:B104"/>
    <mergeCell ref="B105:B106"/>
    <mergeCell ref="B107:B108"/>
    <mergeCell ref="A68:C68"/>
  </mergeCells>
  <pageMargins left="0.7" right="0.2" top="0.5" bottom="0.25" header="0.3" footer="0.3"/>
  <pageSetup scale="75" fitToWidth="2" fitToHeight="2" orientation="portrait" r:id="rId1"/>
  <rowBreaks count="1" manualBreakCount="1"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zoomScaleNormal="100" workbookViewId="0">
      <selection activeCell="K20" sqref="K20"/>
    </sheetView>
  </sheetViews>
  <sheetFormatPr defaultRowHeight="12.75" x14ac:dyDescent="0.2"/>
  <cols>
    <col min="1" max="1" width="31.140625" style="52" customWidth="1"/>
    <col min="2" max="2" width="29.140625" style="52" customWidth="1"/>
    <col min="3" max="4" width="11" style="52" customWidth="1"/>
    <col min="5" max="5" width="11.85546875" style="52" customWidth="1"/>
    <col min="6" max="6" width="14" style="52" customWidth="1"/>
    <col min="7" max="16384" width="9.140625" style="52"/>
  </cols>
  <sheetData>
    <row r="1" spans="1:6" s="21" customFormat="1" ht="14.1" customHeight="1" x14ac:dyDescent="0.2">
      <c r="A1" s="28" t="s">
        <v>67</v>
      </c>
    </row>
    <row r="2" spans="1:6" s="21" customFormat="1" ht="14.1" customHeight="1" x14ac:dyDescent="0.2">
      <c r="A2" s="28" t="s">
        <v>237</v>
      </c>
    </row>
    <row r="3" spans="1:6" s="21" customFormat="1" ht="14.1" customHeight="1" x14ac:dyDescent="0.2">
      <c r="A3" s="28"/>
    </row>
    <row r="4" spans="1:6" s="21" customFormat="1" ht="14.1" customHeight="1" x14ac:dyDescent="0.2">
      <c r="A4" s="139" t="s">
        <v>248</v>
      </c>
      <c r="B4" s="140"/>
      <c r="C4" s="140"/>
      <c r="D4" s="140"/>
      <c r="E4" s="140"/>
      <c r="F4" s="140"/>
    </row>
    <row r="5" spans="1:6" s="21" customFormat="1" ht="14.1" customHeight="1" x14ac:dyDescent="0.2">
      <c r="A5" s="140"/>
      <c r="B5" s="140"/>
      <c r="C5" s="140"/>
      <c r="D5" s="140"/>
      <c r="E5" s="140"/>
      <c r="F5" s="140"/>
    </row>
    <row r="6" spans="1:6" s="21" customFormat="1" ht="14.1" customHeight="1" x14ac:dyDescent="0.2">
      <c r="A6" s="140"/>
      <c r="B6" s="140"/>
      <c r="C6" s="140"/>
      <c r="D6" s="140"/>
      <c r="E6" s="140"/>
      <c r="F6" s="140"/>
    </row>
    <row r="8" spans="1:6" s="53" customFormat="1" ht="51.75" customHeight="1" x14ac:dyDescent="0.2">
      <c r="A8" s="104" t="s">
        <v>69</v>
      </c>
      <c r="B8" s="105" t="s">
        <v>70</v>
      </c>
      <c r="C8" s="105" t="s">
        <v>68</v>
      </c>
      <c r="D8" s="105" t="s">
        <v>72</v>
      </c>
      <c r="E8" s="105" t="s">
        <v>71</v>
      </c>
      <c r="F8" s="106" t="s">
        <v>73</v>
      </c>
    </row>
    <row r="9" spans="1:6" s="51" customFormat="1" x14ac:dyDescent="0.2">
      <c r="A9" s="103" t="s">
        <v>34</v>
      </c>
      <c r="B9" s="63" t="s">
        <v>34</v>
      </c>
      <c r="C9" s="61">
        <v>366</v>
      </c>
      <c r="D9" s="61">
        <v>0</v>
      </c>
      <c r="E9" s="61">
        <v>1</v>
      </c>
      <c r="F9" s="85">
        <f>SUM(C9:E9)</f>
        <v>367</v>
      </c>
    </row>
    <row r="10" spans="1:6" x14ac:dyDescent="0.2">
      <c r="A10" s="54" t="s">
        <v>75</v>
      </c>
      <c r="B10" s="66" t="s">
        <v>0</v>
      </c>
      <c r="C10" s="56">
        <v>0</v>
      </c>
      <c r="D10" s="56">
        <v>49</v>
      </c>
      <c r="E10" s="56">
        <v>0</v>
      </c>
      <c r="F10" s="83">
        <f t="shared" ref="F10:F68" si="0">SUM(C10:E10)</f>
        <v>49</v>
      </c>
    </row>
    <row r="11" spans="1:6" x14ac:dyDescent="0.2">
      <c r="A11" s="59"/>
      <c r="B11" s="63" t="s">
        <v>55</v>
      </c>
      <c r="C11" s="61">
        <v>584</v>
      </c>
      <c r="D11" s="61">
        <v>0</v>
      </c>
      <c r="E11" s="61">
        <v>0</v>
      </c>
      <c r="F11" s="84">
        <f t="shared" si="0"/>
        <v>584</v>
      </c>
    </row>
    <row r="12" spans="1:6" x14ac:dyDescent="0.2">
      <c r="A12" s="59"/>
      <c r="B12" s="63" t="s">
        <v>22</v>
      </c>
      <c r="C12" s="61">
        <v>288</v>
      </c>
      <c r="D12" s="61">
        <v>0</v>
      </c>
      <c r="E12" s="61">
        <v>0</v>
      </c>
      <c r="F12" s="84">
        <f t="shared" si="0"/>
        <v>288</v>
      </c>
    </row>
    <row r="13" spans="1:6" x14ac:dyDescent="0.2">
      <c r="A13" s="59"/>
      <c r="B13" s="63" t="s">
        <v>21</v>
      </c>
      <c r="C13" s="61">
        <v>166</v>
      </c>
      <c r="D13" s="61">
        <v>0</v>
      </c>
      <c r="E13" s="61">
        <v>0</v>
      </c>
      <c r="F13" s="84">
        <f t="shared" si="0"/>
        <v>166</v>
      </c>
    </row>
    <row r="14" spans="1:6" x14ac:dyDescent="0.2">
      <c r="A14" s="59"/>
      <c r="B14" s="63" t="s">
        <v>56</v>
      </c>
      <c r="C14" s="61">
        <v>367</v>
      </c>
      <c r="D14" s="61">
        <v>0</v>
      </c>
      <c r="E14" s="61">
        <v>0</v>
      </c>
      <c r="F14" s="84">
        <f t="shared" si="0"/>
        <v>367</v>
      </c>
    </row>
    <row r="15" spans="1:6" x14ac:dyDescent="0.2">
      <c r="A15" s="59"/>
      <c r="B15" s="63" t="s">
        <v>23</v>
      </c>
      <c r="C15" s="61">
        <v>119</v>
      </c>
      <c r="D15" s="61">
        <v>0</v>
      </c>
      <c r="E15" s="61">
        <v>0</v>
      </c>
      <c r="F15" s="85">
        <f t="shared" si="0"/>
        <v>119</v>
      </c>
    </row>
    <row r="16" spans="1:6" x14ac:dyDescent="0.2">
      <c r="A16" s="54" t="s">
        <v>76</v>
      </c>
      <c r="B16" s="55"/>
      <c r="C16" s="56">
        <f>SUM(C10:C15)</f>
        <v>1524</v>
      </c>
      <c r="D16" s="56">
        <f>SUM(D10:D15)</f>
        <v>49</v>
      </c>
      <c r="E16" s="56">
        <f>SUM(E10:E15)</f>
        <v>0</v>
      </c>
      <c r="F16" s="57">
        <f t="shared" si="0"/>
        <v>1573</v>
      </c>
    </row>
    <row r="17" spans="1:6" x14ac:dyDescent="0.2">
      <c r="A17" s="54" t="s">
        <v>77</v>
      </c>
      <c r="B17" s="55" t="s">
        <v>38</v>
      </c>
      <c r="C17" s="56">
        <v>902</v>
      </c>
      <c r="D17" s="56">
        <v>0</v>
      </c>
      <c r="E17" s="56">
        <v>0</v>
      </c>
      <c r="F17" s="83">
        <f t="shared" si="0"/>
        <v>902</v>
      </c>
    </row>
    <row r="18" spans="1:6" x14ac:dyDescent="0.2">
      <c r="A18" s="95" t="s">
        <v>94</v>
      </c>
      <c r="B18" s="63" t="s">
        <v>47</v>
      </c>
      <c r="C18" s="61">
        <v>4</v>
      </c>
      <c r="D18" s="61">
        <v>0</v>
      </c>
      <c r="E18" s="61">
        <v>3</v>
      </c>
      <c r="F18" s="84">
        <f t="shared" si="0"/>
        <v>7</v>
      </c>
    </row>
    <row r="19" spans="1:6" x14ac:dyDescent="0.2">
      <c r="A19" s="59"/>
      <c r="B19" s="63" t="s">
        <v>3</v>
      </c>
      <c r="C19" s="61">
        <v>0</v>
      </c>
      <c r="D19" s="61">
        <v>132</v>
      </c>
      <c r="E19" s="61">
        <v>0</v>
      </c>
      <c r="F19" s="84">
        <f t="shared" si="0"/>
        <v>132</v>
      </c>
    </row>
    <row r="20" spans="1:6" x14ac:dyDescent="0.2">
      <c r="A20" s="59"/>
      <c r="B20" s="63" t="s">
        <v>8</v>
      </c>
      <c r="C20" s="61">
        <v>466</v>
      </c>
      <c r="D20" s="61">
        <v>0</v>
      </c>
      <c r="E20" s="61">
        <v>0</v>
      </c>
      <c r="F20" s="84">
        <f t="shared" si="0"/>
        <v>466</v>
      </c>
    </row>
    <row r="21" spans="1:6" x14ac:dyDescent="0.2">
      <c r="A21" s="59"/>
      <c r="B21" s="63" t="s">
        <v>42</v>
      </c>
      <c r="C21" s="61">
        <v>444</v>
      </c>
      <c r="D21" s="61">
        <v>0</v>
      </c>
      <c r="E21" s="61">
        <v>0</v>
      </c>
      <c r="F21" s="84">
        <f t="shared" si="0"/>
        <v>444</v>
      </c>
    </row>
    <row r="22" spans="1:6" x14ac:dyDescent="0.2">
      <c r="A22" s="59"/>
      <c r="B22" s="63" t="s">
        <v>57</v>
      </c>
      <c r="C22" s="61">
        <v>982</v>
      </c>
      <c r="D22" s="61">
        <v>0</v>
      </c>
      <c r="E22" s="61">
        <v>0</v>
      </c>
      <c r="F22" s="84">
        <f t="shared" si="0"/>
        <v>982</v>
      </c>
    </row>
    <row r="23" spans="1:6" x14ac:dyDescent="0.2">
      <c r="A23" s="59"/>
      <c r="B23" s="63" t="s">
        <v>41</v>
      </c>
      <c r="C23" s="61">
        <v>845</v>
      </c>
      <c r="D23" s="61">
        <v>0</v>
      </c>
      <c r="E23" s="61">
        <v>0</v>
      </c>
      <c r="F23" s="84">
        <f t="shared" si="0"/>
        <v>845</v>
      </c>
    </row>
    <row r="24" spans="1:6" x14ac:dyDescent="0.2">
      <c r="A24" s="59"/>
      <c r="B24" s="63" t="s">
        <v>58</v>
      </c>
      <c r="C24" s="61">
        <v>213</v>
      </c>
      <c r="D24" s="61">
        <v>0</v>
      </c>
      <c r="E24" s="61">
        <v>0</v>
      </c>
      <c r="F24" s="85">
        <f t="shared" si="0"/>
        <v>213</v>
      </c>
    </row>
    <row r="25" spans="1:6" x14ac:dyDescent="0.2">
      <c r="A25" s="54" t="s">
        <v>78</v>
      </c>
      <c r="B25" s="55"/>
      <c r="C25" s="56">
        <f>SUM(C17:C24)</f>
        <v>3856</v>
      </c>
      <c r="D25" s="56">
        <f>SUM(D17:D24)</f>
        <v>132</v>
      </c>
      <c r="E25" s="56">
        <f>SUM(E17:E24)</f>
        <v>3</v>
      </c>
      <c r="F25" s="57">
        <f t="shared" si="0"/>
        <v>3991</v>
      </c>
    </row>
    <row r="26" spans="1:6" x14ac:dyDescent="0.2">
      <c r="A26" s="54" t="s">
        <v>79</v>
      </c>
      <c r="B26" s="66" t="s">
        <v>54</v>
      </c>
      <c r="C26" s="56">
        <v>0</v>
      </c>
      <c r="D26" s="56">
        <v>227</v>
      </c>
      <c r="E26" s="56">
        <v>0</v>
      </c>
      <c r="F26" s="83">
        <f t="shared" si="0"/>
        <v>227</v>
      </c>
    </row>
    <row r="27" spans="1:6" x14ac:dyDescent="0.2">
      <c r="A27" s="59"/>
      <c r="B27" s="63" t="s">
        <v>27</v>
      </c>
      <c r="C27" s="61">
        <v>72</v>
      </c>
      <c r="D27" s="61">
        <v>0</v>
      </c>
      <c r="E27" s="61">
        <v>0</v>
      </c>
      <c r="F27" s="84">
        <f t="shared" si="0"/>
        <v>72</v>
      </c>
    </row>
    <row r="28" spans="1:6" x14ac:dyDescent="0.2">
      <c r="A28" s="59"/>
      <c r="B28" s="63" t="s">
        <v>48</v>
      </c>
      <c r="C28" s="61">
        <v>497</v>
      </c>
      <c r="D28" s="61">
        <v>0</v>
      </c>
      <c r="E28" s="61">
        <v>0</v>
      </c>
      <c r="F28" s="84">
        <f t="shared" si="0"/>
        <v>497</v>
      </c>
    </row>
    <row r="29" spans="1:6" x14ac:dyDescent="0.2">
      <c r="A29" s="59"/>
      <c r="B29" s="63" t="s">
        <v>26</v>
      </c>
      <c r="C29" s="61">
        <v>0</v>
      </c>
      <c r="D29" s="61">
        <v>0</v>
      </c>
      <c r="E29" s="61">
        <v>399</v>
      </c>
      <c r="F29" s="85">
        <f t="shared" si="0"/>
        <v>399</v>
      </c>
    </row>
    <row r="30" spans="1:6" x14ac:dyDescent="0.2">
      <c r="A30" s="67" t="s">
        <v>80</v>
      </c>
      <c r="B30" s="68"/>
      <c r="C30" s="69">
        <f>SUM(C26:C29)</f>
        <v>569</v>
      </c>
      <c r="D30" s="69">
        <f>SUM(D26:D29)</f>
        <v>227</v>
      </c>
      <c r="E30" s="69">
        <f>SUM(E26:E29)</f>
        <v>399</v>
      </c>
      <c r="F30" s="57">
        <f t="shared" si="0"/>
        <v>1195</v>
      </c>
    </row>
    <row r="31" spans="1:6" x14ac:dyDescent="0.2">
      <c r="A31" s="54" t="s">
        <v>81</v>
      </c>
      <c r="B31" s="55" t="s">
        <v>28</v>
      </c>
      <c r="C31" s="56">
        <v>453</v>
      </c>
      <c r="D31" s="56">
        <v>0</v>
      </c>
      <c r="E31" s="56">
        <v>0</v>
      </c>
      <c r="F31" s="83">
        <f t="shared" si="0"/>
        <v>453</v>
      </c>
    </row>
    <row r="32" spans="1:6" x14ac:dyDescent="0.2">
      <c r="A32" s="59"/>
      <c r="B32" s="63" t="s">
        <v>5</v>
      </c>
      <c r="C32" s="61">
        <v>0</v>
      </c>
      <c r="D32" s="61">
        <v>40</v>
      </c>
      <c r="E32" s="61">
        <v>0</v>
      </c>
      <c r="F32" s="84">
        <f t="shared" si="0"/>
        <v>40</v>
      </c>
    </row>
    <row r="33" spans="1:6" x14ac:dyDescent="0.2">
      <c r="A33" s="59"/>
      <c r="B33" s="63" t="s">
        <v>6</v>
      </c>
      <c r="C33" s="61">
        <v>0</v>
      </c>
      <c r="D33" s="61">
        <v>219</v>
      </c>
      <c r="E33" s="61">
        <v>0</v>
      </c>
      <c r="F33" s="84">
        <f t="shared" si="0"/>
        <v>219</v>
      </c>
    </row>
    <row r="34" spans="1:6" x14ac:dyDescent="0.2">
      <c r="A34" s="59"/>
      <c r="B34" s="63" t="s">
        <v>43</v>
      </c>
      <c r="C34" s="61">
        <v>309</v>
      </c>
      <c r="D34" s="61">
        <v>0</v>
      </c>
      <c r="E34" s="61">
        <v>0</v>
      </c>
      <c r="F34" s="84">
        <f t="shared" si="0"/>
        <v>309</v>
      </c>
    </row>
    <row r="35" spans="1:6" x14ac:dyDescent="0.2">
      <c r="A35" s="59"/>
      <c r="B35" s="63" t="s">
        <v>29</v>
      </c>
      <c r="C35" s="61">
        <v>1009</v>
      </c>
      <c r="D35" s="61">
        <v>0</v>
      </c>
      <c r="E35" s="61">
        <v>3</v>
      </c>
      <c r="F35" s="84">
        <f t="shared" si="0"/>
        <v>1012</v>
      </c>
    </row>
    <row r="36" spans="1:6" x14ac:dyDescent="0.2">
      <c r="A36" s="59"/>
      <c r="B36" s="63" t="s">
        <v>30</v>
      </c>
      <c r="C36" s="61">
        <v>1080</v>
      </c>
      <c r="D36" s="61">
        <v>0</v>
      </c>
      <c r="E36" s="61">
        <v>0</v>
      </c>
      <c r="F36" s="84">
        <f t="shared" si="0"/>
        <v>1080</v>
      </c>
    </row>
    <row r="37" spans="1:6" x14ac:dyDescent="0.2">
      <c r="A37" s="59"/>
      <c r="B37" s="63" t="s">
        <v>45</v>
      </c>
      <c r="C37" s="61">
        <v>586</v>
      </c>
      <c r="D37" s="61">
        <v>0</v>
      </c>
      <c r="E37" s="61">
        <v>0</v>
      </c>
      <c r="F37" s="84">
        <f t="shared" si="0"/>
        <v>586</v>
      </c>
    </row>
    <row r="38" spans="1:6" x14ac:dyDescent="0.2">
      <c r="A38" s="59"/>
      <c r="B38" s="63" t="s">
        <v>59</v>
      </c>
      <c r="C38" s="61">
        <v>249</v>
      </c>
      <c r="D38" s="61">
        <v>0</v>
      </c>
      <c r="E38" s="61">
        <v>0</v>
      </c>
      <c r="F38" s="84">
        <f t="shared" si="0"/>
        <v>249</v>
      </c>
    </row>
    <row r="39" spans="1:6" x14ac:dyDescent="0.2">
      <c r="A39" s="59"/>
      <c r="B39" s="63" t="s">
        <v>36</v>
      </c>
      <c r="C39" s="61">
        <v>1130</v>
      </c>
      <c r="D39" s="61">
        <v>0</v>
      </c>
      <c r="E39" s="61">
        <v>0</v>
      </c>
      <c r="F39" s="85">
        <f t="shared" si="0"/>
        <v>1130</v>
      </c>
    </row>
    <row r="40" spans="1:6" x14ac:dyDescent="0.2">
      <c r="A40" s="54" t="s">
        <v>82</v>
      </c>
      <c r="B40" s="55"/>
      <c r="C40" s="56">
        <f>SUM(C31:C39)</f>
        <v>4816</v>
      </c>
      <c r="D40" s="56">
        <f>SUM(D31:D39)</f>
        <v>259</v>
      </c>
      <c r="E40" s="56">
        <f>SUM(E31:E39)</f>
        <v>3</v>
      </c>
      <c r="F40" s="57">
        <f t="shared" si="0"/>
        <v>5078</v>
      </c>
    </row>
    <row r="41" spans="1:6" x14ac:dyDescent="0.2">
      <c r="A41" s="54" t="s">
        <v>83</v>
      </c>
      <c r="B41" s="55" t="s">
        <v>17</v>
      </c>
      <c r="C41" s="56">
        <v>424</v>
      </c>
      <c r="D41" s="56">
        <v>52</v>
      </c>
      <c r="E41" s="56">
        <v>0</v>
      </c>
      <c r="F41" s="83">
        <f t="shared" si="0"/>
        <v>476</v>
      </c>
    </row>
    <row r="42" spans="1:6" x14ac:dyDescent="0.2">
      <c r="A42" s="59"/>
      <c r="B42" s="60" t="s">
        <v>31</v>
      </c>
      <c r="C42" s="61">
        <v>484</v>
      </c>
      <c r="D42" s="61">
        <v>0</v>
      </c>
      <c r="E42" s="61">
        <v>1</v>
      </c>
      <c r="F42" s="84">
        <f t="shared" si="0"/>
        <v>485</v>
      </c>
    </row>
    <row r="43" spans="1:6" x14ac:dyDescent="0.2">
      <c r="A43" s="59"/>
      <c r="B43" s="63" t="s">
        <v>60</v>
      </c>
      <c r="C43" s="61">
        <v>0</v>
      </c>
      <c r="D43" s="61">
        <v>35</v>
      </c>
      <c r="E43" s="61">
        <v>0</v>
      </c>
      <c r="F43" s="84">
        <f t="shared" si="0"/>
        <v>35</v>
      </c>
    </row>
    <row r="44" spans="1:6" x14ac:dyDescent="0.2">
      <c r="A44" s="59"/>
      <c r="B44" s="63" t="s">
        <v>14</v>
      </c>
      <c r="C44" s="61">
        <v>268</v>
      </c>
      <c r="D44" s="61">
        <v>48</v>
      </c>
      <c r="E44" s="61">
        <v>0</v>
      </c>
      <c r="F44" s="84">
        <f t="shared" si="0"/>
        <v>316</v>
      </c>
    </row>
    <row r="45" spans="1:6" x14ac:dyDescent="0.2">
      <c r="A45" s="59"/>
      <c r="B45" s="63" t="s">
        <v>16</v>
      </c>
      <c r="C45" s="61">
        <v>184</v>
      </c>
      <c r="D45" s="61">
        <v>66</v>
      </c>
      <c r="E45" s="61">
        <v>0</v>
      </c>
      <c r="F45" s="85">
        <f t="shared" si="0"/>
        <v>250</v>
      </c>
    </row>
    <row r="46" spans="1:6" x14ac:dyDescent="0.2">
      <c r="A46" s="54" t="s">
        <v>84</v>
      </c>
      <c r="B46" s="55"/>
      <c r="C46" s="56">
        <f>SUM(C41:C45)</f>
        <v>1360</v>
      </c>
      <c r="D46" s="56">
        <f>SUM(D41:D45)</f>
        <v>201</v>
      </c>
      <c r="E46" s="56">
        <f>SUM(E41:E45)</f>
        <v>1</v>
      </c>
      <c r="F46" s="57">
        <f t="shared" si="0"/>
        <v>1562</v>
      </c>
    </row>
    <row r="47" spans="1:6" s="51" customFormat="1" x14ac:dyDescent="0.2">
      <c r="A47" s="70" t="s">
        <v>85</v>
      </c>
      <c r="B47" s="71" t="s">
        <v>33</v>
      </c>
      <c r="C47" s="72">
        <v>941</v>
      </c>
      <c r="D47" s="72">
        <v>0</v>
      </c>
      <c r="E47" s="72">
        <v>0</v>
      </c>
      <c r="F47" s="73">
        <f t="shared" si="0"/>
        <v>941</v>
      </c>
    </row>
    <row r="48" spans="1:6" x14ac:dyDescent="0.2">
      <c r="A48" s="60" t="s">
        <v>86</v>
      </c>
      <c r="B48" s="60" t="s">
        <v>44</v>
      </c>
      <c r="C48" s="61">
        <v>162</v>
      </c>
      <c r="D48" s="61">
        <v>0</v>
      </c>
      <c r="E48" s="61">
        <v>0</v>
      </c>
      <c r="F48" s="96">
        <f t="shared" si="0"/>
        <v>162</v>
      </c>
    </row>
    <row r="49" spans="1:6" x14ac:dyDescent="0.2">
      <c r="A49" s="97"/>
      <c r="B49" s="63" t="s">
        <v>24</v>
      </c>
      <c r="C49" s="61">
        <v>378</v>
      </c>
      <c r="D49" s="61">
        <v>0</v>
      </c>
      <c r="E49" s="61">
        <v>0</v>
      </c>
      <c r="F49" s="96">
        <f t="shared" si="0"/>
        <v>378</v>
      </c>
    </row>
    <row r="50" spans="1:6" x14ac:dyDescent="0.2">
      <c r="A50" s="97"/>
      <c r="B50" s="63" t="s">
        <v>1</v>
      </c>
      <c r="C50" s="61">
        <v>96</v>
      </c>
      <c r="D50" s="61">
        <v>64</v>
      </c>
      <c r="E50" s="61">
        <v>0</v>
      </c>
      <c r="F50" s="96">
        <f t="shared" si="0"/>
        <v>160</v>
      </c>
    </row>
    <row r="51" spans="1:6" x14ac:dyDescent="0.2">
      <c r="A51" s="97"/>
      <c r="B51" s="63" t="s">
        <v>4</v>
      </c>
      <c r="C51" s="61">
        <v>308</v>
      </c>
      <c r="D51" s="61">
        <v>73</v>
      </c>
      <c r="E51" s="61">
        <v>1</v>
      </c>
      <c r="F51" s="96">
        <f t="shared" si="0"/>
        <v>382</v>
      </c>
    </row>
    <row r="52" spans="1:6" x14ac:dyDescent="0.2">
      <c r="A52" s="97"/>
      <c r="B52" s="63" t="s">
        <v>7</v>
      </c>
      <c r="C52" s="61">
        <v>228</v>
      </c>
      <c r="D52" s="61">
        <v>5</v>
      </c>
      <c r="E52" s="61">
        <v>1</v>
      </c>
      <c r="F52" s="96">
        <f t="shared" si="0"/>
        <v>234</v>
      </c>
    </row>
    <row r="53" spans="1:6" x14ac:dyDescent="0.2">
      <c r="A53" s="97"/>
      <c r="B53" s="63" t="s">
        <v>49</v>
      </c>
      <c r="C53" s="61">
        <v>233</v>
      </c>
      <c r="D53" s="61">
        <v>0</v>
      </c>
      <c r="E53" s="61">
        <v>0</v>
      </c>
      <c r="F53" s="96">
        <f t="shared" si="0"/>
        <v>233</v>
      </c>
    </row>
    <row r="54" spans="1:6" x14ac:dyDescent="0.2">
      <c r="A54" s="97"/>
      <c r="B54" s="63" t="s">
        <v>39</v>
      </c>
      <c r="C54" s="61">
        <v>76</v>
      </c>
      <c r="D54" s="61">
        <v>0</v>
      </c>
      <c r="E54" s="61">
        <v>0</v>
      </c>
      <c r="F54" s="96">
        <f t="shared" si="0"/>
        <v>76</v>
      </c>
    </row>
    <row r="55" spans="1:6" x14ac:dyDescent="0.2">
      <c r="A55" s="97"/>
      <c r="B55" s="63" t="s">
        <v>15</v>
      </c>
      <c r="C55" s="61">
        <v>213</v>
      </c>
      <c r="D55" s="61">
        <v>55</v>
      </c>
      <c r="E55" s="61">
        <v>0</v>
      </c>
      <c r="F55" s="96">
        <f t="shared" si="0"/>
        <v>268</v>
      </c>
    </row>
    <row r="56" spans="1:6" x14ac:dyDescent="0.2">
      <c r="A56" s="97"/>
      <c r="B56" s="63" t="s">
        <v>11</v>
      </c>
      <c r="C56" s="61">
        <v>1190</v>
      </c>
      <c r="D56" s="61">
        <v>29</v>
      </c>
      <c r="E56" s="61">
        <v>0</v>
      </c>
      <c r="F56" s="96">
        <f t="shared" si="0"/>
        <v>1219</v>
      </c>
    </row>
    <row r="57" spans="1:6" x14ac:dyDescent="0.2">
      <c r="A57" s="97"/>
      <c r="B57" s="63" t="s">
        <v>40</v>
      </c>
      <c r="C57" s="61">
        <v>76</v>
      </c>
      <c r="D57" s="61">
        <v>0</v>
      </c>
      <c r="E57" s="61">
        <v>0</v>
      </c>
      <c r="F57" s="96">
        <f t="shared" si="0"/>
        <v>76</v>
      </c>
    </row>
    <row r="58" spans="1:6" x14ac:dyDescent="0.2">
      <c r="A58" s="98" t="s">
        <v>87</v>
      </c>
      <c r="B58" s="98"/>
      <c r="C58" s="99">
        <f>SUM(C48:C57)</f>
        <v>2960</v>
      </c>
      <c r="D58" s="99">
        <f>SUM(D48:D57)</f>
        <v>226</v>
      </c>
      <c r="E58" s="99">
        <f>SUM(E48:E57)</f>
        <v>2</v>
      </c>
      <c r="F58" s="99">
        <f>SUM(C58:E58)</f>
        <v>3188</v>
      </c>
    </row>
    <row r="59" spans="1:6" x14ac:dyDescent="0.2">
      <c r="A59" s="74" t="s">
        <v>88</v>
      </c>
      <c r="B59" s="75" t="s">
        <v>18</v>
      </c>
      <c r="C59" s="76">
        <v>1074</v>
      </c>
      <c r="D59" s="76">
        <v>73</v>
      </c>
      <c r="E59" s="76">
        <v>9</v>
      </c>
      <c r="F59" s="87">
        <f t="shared" si="0"/>
        <v>1156</v>
      </c>
    </row>
    <row r="60" spans="1:6" x14ac:dyDescent="0.2">
      <c r="A60" s="59"/>
      <c r="B60" s="63" t="s">
        <v>10</v>
      </c>
      <c r="C60" s="61">
        <v>240</v>
      </c>
      <c r="D60" s="61">
        <v>12</v>
      </c>
      <c r="E60" s="61">
        <v>0</v>
      </c>
      <c r="F60" s="84">
        <f t="shared" si="0"/>
        <v>252</v>
      </c>
    </row>
    <row r="61" spans="1:6" x14ac:dyDescent="0.2">
      <c r="A61" s="59"/>
      <c r="B61" s="63" t="s">
        <v>12</v>
      </c>
      <c r="C61" s="61">
        <v>638</v>
      </c>
      <c r="D61" s="61">
        <v>56</v>
      </c>
      <c r="E61" s="61">
        <v>0</v>
      </c>
      <c r="F61" s="84">
        <f t="shared" si="0"/>
        <v>694</v>
      </c>
    </row>
    <row r="62" spans="1:6" x14ac:dyDescent="0.2">
      <c r="A62" s="59"/>
      <c r="B62" s="63" t="s">
        <v>32</v>
      </c>
      <c r="C62" s="61">
        <v>52</v>
      </c>
      <c r="D62" s="61">
        <v>0</v>
      </c>
      <c r="E62" s="61">
        <v>0</v>
      </c>
      <c r="F62" s="84">
        <f t="shared" si="0"/>
        <v>52</v>
      </c>
    </row>
    <row r="63" spans="1:6" x14ac:dyDescent="0.2">
      <c r="A63" s="59"/>
      <c r="B63" s="63" t="s">
        <v>2</v>
      </c>
      <c r="C63" s="61">
        <v>539</v>
      </c>
      <c r="D63" s="61">
        <v>21</v>
      </c>
      <c r="E63" s="61">
        <v>0</v>
      </c>
      <c r="F63" s="84">
        <f>SUM(C63:E63)</f>
        <v>560</v>
      </c>
    </row>
    <row r="64" spans="1:6" x14ac:dyDescent="0.2">
      <c r="A64" s="59"/>
      <c r="B64" s="63" t="s">
        <v>13</v>
      </c>
      <c r="C64" s="61">
        <v>336</v>
      </c>
      <c r="D64" s="61">
        <v>45</v>
      </c>
      <c r="E64" s="61">
        <v>1</v>
      </c>
      <c r="F64" s="84">
        <f t="shared" si="0"/>
        <v>382</v>
      </c>
    </row>
    <row r="65" spans="1:6" x14ac:dyDescent="0.2">
      <c r="A65" s="88"/>
      <c r="B65" s="89" t="s">
        <v>37</v>
      </c>
      <c r="C65" s="90">
        <v>116</v>
      </c>
      <c r="D65" s="90">
        <v>0</v>
      </c>
      <c r="E65" s="90">
        <v>0</v>
      </c>
      <c r="F65" s="91">
        <f t="shared" si="0"/>
        <v>116</v>
      </c>
    </row>
    <row r="66" spans="1:6" x14ac:dyDescent="0.2">
      <c r="A66" s="60" t="s">
        <v>89</v>
      </c>
      <c r="B66" s="63"/>
      <c r="C66" s="61">
        <f>SUM(C59:C65)</f>
        <v>2995</v>
      </c>
      <c r="D66" s="61">
        <f>SUM(D59:D65)</f>
        <v>207</v>
      </c>
      <c r="E66" s="61">
        <f>SUM(E59:E65)</f>
        <v>10</v>
      </c>
      <c r="F66" s="92">
        <f t="shared" si="0"/>
        <v>3212</v>
      </c>
    </row>
    <row r="67" spans="1:6" x14ac:dyDescent="0.2">
      <c r="A67" s="68"/>
      <c r="B67" s="68"/>
      <c r="C67" s="69"/>
      <c r="D67" s="69"/>
      <c r="E67" s="69"/>
      <c r="F67" s="93" t="s">
        <v>94</v>
      </c>
    </row>
    <row r="68" spans="1:6" x14ac:dyDescent="0.2">
      <c r="A68" s="94" t="s">
        <v>50</v>
      </c>
      <c r="B68" s="68"/>
      <c r="C68" s="69">
        <f>SUM(C16+C58+C25+C30+C40+C46+C66+C47+C9)</f>
        <v>19387</v>
      </c>
      <c r="D68" s="69">
        <f>SUM(D16+D58+D25+D30+D40+D46+D66+D47+D9)</f>
        <v>1301</v>
      </c>
      <c r="E68" s="69">
        <f>SUM(E16+E58+E25+E30+E40+E46+E66+E47+E9)</f>
        <v>419</v>
      </c>
      <c r="F68" s="93">
        <f t="shared" si="0"/>
        <v>21107</v>
      </c>
    </row>
    <row r="70" spans="1:6" x14ac:dyDescent="0.2">
      <c r="A70" s="52" t="s">
        <v>52</v>
      </c>
    </row>
    <row r="71" spans="1:6" x14ac:dyDescent="0.2">
      <c r="A71" s="52" t="s">
        <v>74</v>
      </c>
    </row>
    <row r="72" spans="1:6" ht="26.25" customHeight="1" x14ac:dyDescent="0.2">
      <c r="A72" s="227" t="s">
        <v>53</v>
      </c>
      <c r="B72" s="227"/>
      <c r="C72" s="227"/>
      <c r="D72" s="227"/>
      <c r="E72" s="227"/>
      <c r="F72" s="227"/>
    </row>
    <row r="73" spans="1:6" ht="25.5" customHeight="1" x14ac:dyDescent="0.2">
      <c r="A73" s="227" t="s">
        <v>90</v>
      </c>
      <c r="B73" s="227"/>
      <c r="C73" s="227"/>
      <c r="D73" s="227"/>
      <c r="E73" s="227"/>
      <c r="F73" s="227"/>
    </row>
    <row r="74" spans="1:6" x14ac:dyDescent="0.2">
      <c r="A74" s="52" t="s">
        <v>91</v>
      </c>
    </row>
    <row r="75" spans="1:6" x14ac:dyDescent="0.2">
      <c r="A75" s="52" t="s">
        <v>93</v>
      </c>
    </row>
  </sheetData>
  <mergeCells count="3">
    <mergeCell ref="A73:F73"/>
    <mergeCell ref="A72:F72"/>
    <mergeCell ref="A4:F6"/>
  </mergeCells>
  <pageMargins left="0.2" right="0.2" top="0.75" bottom="0.75" header="0.3" footer="0.3"/>
  <pageSetup scale="97" fitToHeight="0" orientation="portrait" r:id="rId1"/>
  <rowBreaks count="1" manualBreakCount="1">
    <brk id="4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activeCell="C29" sqref="C29"/>
    </sheetView>
  </sheetViews>
  <sheetFormatPr defaultRowHeight="12.75" x14ac:dyDescent="0.2"/>
  <cols>
    <col min="1" max="1" width="35.7109375" style="52" customWidth="1"/>
    <col min="2" max="2" width="29.140625" style="52" customWidth="1"/>
    <col min="3" max="6" width="13.7109375" style="52" customWidth="1"/>
    <col min="7" max="16384" width="9.140625" style="52"/>
  </cols>
  <sheetData>
    <row r="1" spans="1:6" s="21" customFormat="1" ht="14.1" customHeight="1" x14ac:dyDescent="0.2">
      <c r="A1" s="28" t="s">
        <v>67</v>
      </c>
    </row>
    <row r="2" spans="1:6" s="21" customFormat="1" ht="14.1" customHeight="1" x14ac:dyDescent="0.2">
      <c r="A2" s="28" t="s">
        <v>237</v>
      </c>
    </row>
    <row r="3" spans="1:6" s="21" customFormat="1" ht="14.1" customHeight="1" x14ac:dyDescent="0.2">
      <c r="A3" s="28"/>
    </row>
    <row r="4" spans="1:6" s="21" customFormat="1" ht="14.1" customHeight="1" x14ac:dyDescent="0.2">
      <c r="A4" s="139" t="s">
        <v>249</v>
      </c>
      <c r="B4" s="140"/>
      <c r="C4" s="140"/>
      <c r="D4" s="140"/>
      <c r="E4" s="140"/>
      <c r="F4" s="140"/>
    </row>
    <row r="5" spans="1:6" s="21" customFormat="1" ht="14.1" customHeight="1" x14ac:dyDescent="0.2">
      <c r="A5" s="140"/>
      <c r="B5" s="140"/>
      <c r="C5" s="140"/>
      <c r="D5" s="140"/>
      <c r="E5" s="140"/>
      <c r="F5" s="140"/>
    </row>
    <row r="6" spans="1:6" s="21" customFormat="1" ht="14.1" customHeight="1" x14ac:dyDescent="0.2">
      <c r="A6" s="140"/>
      <c r="B6" s="140"/>
      <c r="C6" s="140"/>
      <c r="D6" s="140"/>
      <c r="E6" s="140"/>
      <c r="F6" s="140"/>
    </row>
    <row r="7" spans="1:6" x14ac:dyDescent="0.2">
      <c r="A7" s="82"/>
    </row>
    <row r="8" spans="1:6" s="53" customFormat="1" ht="51.75" customHeight="1" x14ac:dyDescent="0.2">
      <c r="A8" s="104" t="s">
        <v>69</v>
      </c>
      <c r="B8" s="105" t="s">
        <v>70</v>
      </c>
      <c r="C8" s="105" t="s">
        <v>68</v>
      </c>
      <c r="D8" s="105" t="s">
        <v>72</v>
      </c>
      <c r="E8" s="105" t="s">
        <v>71</v>
      </c>
      <c r="F8" s="106" t="s">
        <v>73</v>
      </c>
    </row>
    <row r="9" spans="1:6" s="51" customFormat="1" x14ac:dyDescent="0.2">
      <c r="A9" s="103" t="s">
        <v>34</v>
      </c>
      <c r="B9" s="63" t="s">
        <v>34</v>
      </c>
      <c r="C9" s="61">
        <v>205</v>
      </c>
      <c r="D9" s="61">
        <v>0</v>
      </c>
      <c r="E9" s="61">
        <v>3</v>
      </c>
      <c r="F9" s="85">
        <f>SUM(C9:E9)</f>
        <v>208</v>
      </c>
    </row>
    <row r="10" spans="1:6" x14ac:dyDescent="0.2">
      <c r="A10" s="54" t="s">
        <v>75</v>
      </c>
      <c r="B10" s="66" t="s">
        <v>0</v>
      </c>
      <c r="C10" s="56">
        <v>0</v>
      </c>
      <c r="D10" s="56">
        <v>60</v>
      </c>
      <c r="E10" s="56">
        <v>0</v>
      </c>
      <c r="F10" s="83">
        <f t="shared" ref="F10:F68" si="0">SUM(C10:E10)</f>
        <v>60</v>
      </c>
    </row>
    <row r="11" spans="1:6" x14ac:dyDescent="0.2">
      <c r="A11" s="59"/>
      <c r="B11" s="63" t="s">
        <v>55</v>
      </c>
      <c r="C11" s="61">
        <v>626</v>
      </c>
      <c r="D11" s="61">
        <v>0</v>
      </c>
      <c r="E11" s="61">
        <v>1</v>
      </c>
      <c r="F11" s="84">
        <f t="shared" si="0"/>
        <v>627</v>
      </c>
    </row>
    <row r="12" spans="1:6" x14ac:dyDescent="0.2">
      <c r="A12" s="59"/>
      <c r="B12" s="63" t="s">
        <v>22</v>
      </c>
      <c r="C12" s="61">
        <v>281</v>
      </c>
      <c r="D12" s="61">
        <v>0</v>
      </c>
      <c r="E12" s="61">
        <v>0</v>
      </c>
      <c r="F12" s="84">
        <f t="shared" si="0"/>
        <v>281</v>
      </c>
    </row>
    <row r="13" spans="1:6" x14ac:dyDescent="0.2">
      <c r="A13" s="59"/>
      <c r="B13" s="63" t="s">
        <v>21</v>
      </c>
      <c r="C13" s="61">
        <v>119</v>
      </c>
      <c r="D13" s="61">
        <v>0</v>
      </c>
      <c r="E13" s="61">
        <v>0</v>
      </c>
      <c r="F13" s="84">
        <f t="shared" si="0"/>
        <v>119</v>
      </c>
    </row>
    <row r="14" spans="1:6" x14ac:dyDescent="0.2">
      <c r="A14" s="59"/>
      <c r="B14" s="63" t="s">
        <v>56</v>
      </c>
      <c r="C14" s="61">
        <v>326</v>
      </c>
      <c r="D14" s="61">
        <v>0</v>
      </c>
      <c r="E14" s="61">
        <v>0</v>
      </c>
      <c r="F14" s="84">
        <f t="shared" si="0"/>
        <v>326</v>
      </c>
    </row>
    <row r="15" spans="1:6" x14ac:dyDescent="0.2">
      <c r="A15" s="59"/>
      <c r="B15" s="63" t="s">
        <v>23</v>
      </c>
      <c r="C15" s="61">
        <v>107</v>
      </c>
      <c r="D15" s="61">
        <v>0</v>
      </c>
      <c r="E15" s="61">
        <v>0</v>
      </c>
      <c r="F15" s="85">
        <f t="shared" si="0"/>
        <v>107</v>
      </c>
    </row>
    <row r="16" spans="1:6" x14ac:dyDescent="0.2">
      <c r="A16" s="54" t="s">
        <v>76</v>
      </c>
      <c r="B16" s="55"/>
      <c r="C16" s="56">
        <f>SUM(C10:C15)</f>
        <v>1459</v>
      </c>
      <c r="D16" s="56">
        <f>SUM(D10:D15)</f>
        <v>60</v>
      </c>
      <c r="E16" s="56">
        <f>SUM(E10:E15)</f>
        <v>1</v>
      </c>
      <c r="F16" s="57">
        <f t="shared" si="0"/>
        <v>1520</v>
      </c>
    </row>
    <row r="17" spans="1:6" x14ac:dyDescent="0.2">
      <c r="A17" s="54" t="s">
        <v>77</v>
      </c>
      <c r="B17" s="55" t="s">
        <v>38</v>
      </c>
      <c r="C17" s="56">
        <v>899</v>
      </c>
      <c r="D17" s="56">
        <v>0</v>
      </c>
      <c r="E17" s="56">
        <v>1</v>
      </c>
      <c r="F17" s="83">
        <f t="shared" si="0"/>
        <v>900</v>
      </c>
    </row>
    <row r="18" spans="1:6" x14ac:dyDescent="0.2">
      <c r="A18" s="59"/>
      <c r="B18" s="63" t="s">
        <v>47</v>
      </c>
      <c r="C18" s="61">
        <v>22</v>
      </c>
      <c r="D18" s="61">
        <v>0</v>
      </c>
      <c r="E18" s="61">
        <v>0</v>
      </c>
      <c r="F18" s="84">
        <f t="shared" si="0"/>
        <v>22</v>
      </c>
    </row>
    <row r="19" spans="1:6" x14ac:dyDescent="0.2">
      <c r="A19" s="59"/>
      <c r="B19" s="63" t="s">
        <v>3</v>
      </c>
      <c r="C19" s="61">
        <v>0</v>
      </c>
      <c r="D19" s="61">
        <v>176</v>
      </c>
      <c r="E19" s="61">
        <v>0</v>
      </c>
      <c r="F19" s="84">
        <f t="shared" si="0"/>
        <v>176</v>
      </c>
    </row>
    <row r="20" spans="1:6" x14ac:dyDescent="0.2">
      <c r="A20" s="59"/>
      <c r="B20" s="63" t="s">
        <v>8</v>
      </c>
      <c r="C20" s="61">
        <v>468</v>
      </c>
      <c r="D20" s="61">
        <v>0</v>
      </c>
      <c r="E20" s="61">
        <v>2</v>
      </c>
      <c r="F20" s="84">
        <f t="shared" si="0"/>
        <v>470</v>
      </c>
    </row>
    <row r="21" spans="1:6" x14ac:dyDescent="0.2">
      <c r="A21" s="59"/>
      <c r="B21" s="63" t="s">
        <v>42</v>
      </c>
      <c r="C21" s="61">
        <v>463</v>
      </c>
      <c r="D21" s="61">
        <v>0</v>
      </c>
      <c r="E21" s="61">
        <v>1</v>
      </c>
      <c r="F21" s="84">
        <f t="shared" si="0"/>
        <v>464</v>
      </c>
    </row>
    <row r="22" spans="1:6" x14ac:dyDescent="0.2">
      <c r="A22" s="59"/>
      <c r="B22" s="63" t="s">
        <v>57</v>
      </c>
      <c r="C22" s="61">
        <v>927</v>
      </c>
      <c r="D22" s="61">
        <v>0</v>
      </c>
      <c r="E22" s="61">
        <v>1</v>
      </c>
      <c r="F22" s="84">
        <f t="shared" si="0"/>
        <v>928</v>
      </c>
    </row>
    <row r="23" spans="1:6" x14ac:dyDescent="0.2">
      <c r="A23" s="59"/>
      <c r="B23" s="63" t="s">
        <v>41</v>
      </c>
      <c r="C23" s="61">
        <v>833</v>
      </c>
      <c r="D23" s="61">
        <v>0</v>
      </c>
      <c r="E23" s="61">
        <v>1</v>
      </c>
      <c r="F23" s="84">
        <f t="shared" si="0"/>
        <v>834</v>
      </c>
    </row>
    <row r="24" spans="1:6" x14ac:dyDescent="0.2">
      <c r="A24" s="59"/>
      <c r="B24" s="63" t="s">
        <v>58</v>
      </c>
      <c r="C24" s="61">
        <v>195</v>
      </c>
      <c r="D24" s="61">
        <v>0</v>
      </c>
      <c r="E24" s="61">
        <v>0</v>
      </c>
      <c r="F24" s="85">
        <f t="shared" si="0"/>
        <v>195</v>
      </c>
    </row>
    <row r="25" spans="1:6" x14ac:dyDescent="0.2">
      <c r="A25" s="54" t="s">
        <v>78</v>
      </c>
      <c r="B25" s="55"/>
      <c r="C25" s="56">
        <f>SUM(C17:C24)</f>
        <v>3807</v>
      </c>
      <c r="D25" s="56">
        <f>SUM(D17:D24)</f>
        <v>176</v>
      </c>
      <c r="E25" s="56">
        <f>SUM(E17:E24)</f>
        <v>6</v>
      </c>
      <c r="F25" s="57">
        <f t="shared" si="0"/>
        <v>3989</v>
      </c>
    </row>
    <row r="26" spans="1:6" x14ac:dyDescent="0.2">
      <c r="A26" s="54" t="s">
        <v>79</v>
      </c>
      <c r="B26" s="66" t="s">
        <v>54</v>
      </c>
      <c r="C26" s="56">
        <v>0</v>
      </c>
      <c r="D26" s="56">
        <v>240</v>
      </c>
      <c r="E26" s="56">
        <v>0</v>
      </c>
      <c r="F26" s="83">
        <f t="shared" si="0"/>
        <v>240</v>
      </c>
    </row>
    <row r="27" spans="1:6" x14ac:dyDescent="0.2">
      <c r="A27" s="59"/>
      <c r="B27" s="63" t="s">
        <v>27</v>
      </c>
      <c r="C27" s="61">
        <v>79</v>
      </c>
      <c r="D27" s="61">
        <v>0</v>
      </c>
      <c r="E27" s="61">
        <v>0</v>
      </c>
      <c r="F27" s="84">
        <f t="shared" si="0"/>
        <v>79</v>
      </c>
    </row>
    <row r="28" spans="1:6" x14ac:dyDescent="0.2">
      <c r="A28" s="59"/>
      <c r="B28" s="63" t="s">
        <v>48</v>
      </c>
      <c r="C28" s="61">
        <v>490</v>
      </c>
      <c r="D28" s="61">
        <v>0</v>
      </c>
      <c r="E28" s="61">
        <v>0</v>
      </c>
      <c r="F28" s="84">
        <f t="shared" si="0"/>
        <v>490</v>
      </c>
    </row>
    <row r="29" spans="1:6" x14ac:dyDescent="0.2">
      <c r="A29" s="59"/>
      <c r="B29" s="63" t="s">
        <v>26</v>
      </c>
      <c r="C29" s="61">
        <v>0</v>
      </c>
      <c r="D29" s="61">
        <v>0</v>
      </c>
      <c r="E29" s="61">
        <v>486</v>
      </c>
      <c r="F29" s="85">
        <f t="shared" si="0"/>
        <v>486</v>
      </c>
    </row>
    <row r="30" spans="1:6" x14ac:dyDescent="0.2">
      <c r="A30" s="67" t="s">
        <v>80</v>
      </c>
      <c r="B30" s="68"/>
      <c r="C30" s="69">
        <f>SUM(C26:C29)</f>
        <v>569</v>
      </c>
      <c r="D30" s="69">
        <f>SUM(D26:D29)</f>
        <v>240</v>
      </c>
      <c r="E30" s="69">
        <f>SUM(E26:E29)</f>
        <v>486</v>
      </c>
      <c r="F30" s="57">
        <f t="shared" si="0"/>
        <v>1295</v>
      </c>
    </row>
    <row r="31" spans="1:6" x14ac:dyDescent="0.2">
      <c r="A31" s="54" t="s">
        <v>81</v>
      </c>
      <c r="B31" s="55" t="s">
        <v>28</v>
      </c>
      <c r="C31" s="56">
        <v>461</v>
      </c>
      <c r="D31" s="56">
        <v>0</v>
      </c>
      <c r="E31" s="56">
        <v>2</v>
      </c>
      <c r="F31" s="83">
        <f t="shared" si="0"/>
        <v>463</v>
      </c>
    </row>
    <row r="32" spans="1:6" x14ac:dyDescent="0.2">
      <c r="A32" s="59"/>
      <c r="B32" s="63" t="s">
        <v>5</v>
      </c>
      <c r="C32" s="61">
        <v>0</v>
      </c>
      <c r="D32" s="61">
        <v>52</v>
      </c>
      <c r="E32" s="61">
        <v>0</v>
      </c>
      <c r="F32" s="84">
        <f t="shared" si="0"/>
        <v>52</v>
      </c>
    </row>
    <row r="33" spans="1:6" x14ac:dyDescent="0.2">
      <c r="A33" s="59"/>
      <c r="B33" s="63" t="s">
        <v>6</v>
      </c>
      <c r="C33" s="61">
        <v>0</v>
      </c>
      <c r="D33" s="61">
        <v>223</v>
      </c>
      <c r="E33" s="61">
        <v>0</v>
      </c>
      <c r="F33" s="84">
        <f t="shared" si="0"/>
        <v>223</v>
      </c>
    </row>
    <row r="34" spans="1:6" x14ac:dyDescent="0.2">
      <c r="A34" s="59"/>
      <c r="B34" s="63" t="s">
        <v>43</v>
      </c>
      <c r="C34" s="61">
        <v>284</v>
      </c>
      <c r="D34" s="61">
        <v>0</v>
      </c>
      <c r="E34" s="61">
        <v>1</v>
      </c>
      <c r="F34" s="84">
        <f t="shared" si="0"/>
        <v>285</v>
      </c>
    </row>
    <row r="35" spans="1:6" x14ac:dyDescent="0.2">
      <c r="A35" s="59"/>
      <c r="B35" s="63" t="s">
        <v>29</v>
      </c>
      <c r="C35" s="61">
        <v>1145</v>
      </c>
      <c r="D35" s="61">
        <v>0</v>
      </c>
      <c r="E35" s="61">
        <v>3</v>
      </c>
      <c r="F35" s="84">
        <f t="shared" si="0"/>
        <v>1148</v>
      </c>
    </row>
    <row r="36" spans="1:6" x14ac:dyDescent="0.2">
      <c r="A36" s="59"/>
      <c r="B36" s="63" t="s">
        <v>30</v>
      </c>
      <c r="C36" s="61">
        <v>1102</v>
      </c>
      <c r="D36" s="61">
        <v>0</v>
      </c>
      <c r="E36" s="61">
        <v>1</v>
      </c>
      <c r="F36" s="84">
        <f t="shared" si="0"/>
        <v>1103</v>
      </c>
    </row>
    <row r="37" spans="1:6" x14ac:dyDescent="0.2">
      <c r="A37" s="59"/>
      <c r="B37" s="63" t="s">
        <v>45</v>
      </c>
      <c r="C37" s="61">
        <v>493</v>
      </c>
      <c r="D37" s="61">
        <v>0</v>
      </c>
      <c r="E37" s="61">
        <v>0</v>
      </c>
      <c r="F37" s="84">
        <f t="shared" si="0"/>
        <v>493</v>
      </c>
    </row>
    <row r="38" spans="1:6" x14ac:dyDescent="0.2">
      <c r="A38" s="59"/>
      <c r="B38" s="63" t="s">
        <v>59</v>
      </c>
      <c r="C38" s="61">
        <v>162</v>
      </c>
      <c r="D38" s="61">
        <v>0</v>
      </c>
      <c r="E38" s="61">
        <v>0</v>
      </c>
      <c r="F38" s="84">
        <f t="shared" si="0"/>
        <v>162</v>
      </c>
    </row>
    <row r="39" spans="1:6" x14ac:dyDescent="0.2">
      <c r="A39" s="59"/>
      <c r="B39" s="63" t="s">
        <v>36</v>
      </c>
      <c r="C39" s="61">
        <v>1237</v>
      </c>
      <c r="D39" s="61">
        <v>0</v>
      </c>
      <c r="E39" s="61">
        <v>0</v>
      </c>
      <c r="F39" s="85">
        <f t="shared" si="0"/>
        <v>1237</v>
      </c>
    </row>
    <row r="40" spans="1:6" x14ac:dyDescent="0.2">
      <c r="A40" s="54" t="s">
        <v>82</v>
      </c>
      <c r="B40" s="55"/>
      <c r="C40" s="56">
        <f>SUM(C31:C39)</f>
        <v>4884</v>
      </c>
      <c r="D40" s="56">
        <f>SUM(D31:D39)</f>
        <v>275</v>
      </c>
      <c r="E40" s="56">
        <f>SUM(E31:E39)</f>
        <v>7</v>
      </c>
      <c r="F40" s="57">
        <f t="shared" si="0"/>
        <v>5166</v>
      </c>
    </row>
    <row r="41" spans="1:6" x14ac:dyDescent="0.2">
      <c r="A41" s="54" t="s">
        <v>83</v>
      </c>
      <c r="B41" s="55" t="s">
        <v>17</v>
      </c>
      <c r="C41" s="56">
        <v>444</v>
      </c>
      <c r="D41" s="56">
        <v>65</v>
      </c>
      <c r="E41" s="56">
        <v>0</v>
      </c>
      <c r="F41" s="83">
        <f t="shared" si="0"/>
        <v>509</v>
      </c>
    </row>
    <row r="42" spans="1:6" x14ac:dyDescent="0.2">
      <c r="A42" s="59"/>
      <c r="B42" s="60" t="s">
        <v>31</v>
      </c>
      <c r="C42" s="61">
        <v>478</v>
      </c>
      <c r="D42" s="61">
        <v>0</v>
      </c>
      <c r="E42" s="61">
        <v>1</v>
      </c>
      <c r="F42" s="84">
        <f t="shared" si="0"/>
        <v>479</v>
      </c>
    </row>
    <row r="43" spans="1:6" x14ac:dyDescent="0.2">
      <c r="A43" s="59"/>
      <c r="B43" s="63" t="s">
        <v>60</v>
      </c>
      <c r="C43" s="61">
        <v>0</v>
      </c>
      <c r="D43" s="61">
        <v>38</v>
      </c>
      <c r="E43" s="61">
        <v>0</v>
      </c>
      <c r="F43" s="84">
        <f t="shared" si="0"/>
        <v>38</v>
      </c>
    </row>
    <row r="44" spans="1:6" x14ac:dyDescent="0.2">
      <c r="A44" s="59"/>
      <c r="B44" s="63" t="s">
        <v>14</v>
      </c>
      <c r="C44" s="61">
        <v>329</v>
      </c>
      <c r="D44" s="61">
        <v>58</v>
      </c>
      <c r="E44" s="61">
        <v>1</v>
      </c>
      <c r="F44" s="84">
        <f t="shared" si="0"/>
        <v>388</v>
      </c>
    </row>
    <row r="45" spans="1:6" x14ac:dyDescent="0.2">
      <c r="A45" s="59"/>
      <c r="B45" s="63" t="s">
        <v>16</v>
      </c>
      <c r="C45" s="61">
        <v>185</v>
      </c>
      <c r="D45" s="61">
        <v>66</v>
      </c>
      <c r="E45" s="61">
        <v>0</v>
      </c>
      <c r="F45" s="85">
        <f t="shared" si="0"/>
        <v>251</v>
      </c>
    </row>
    <row r="46" spans="1:6" x14ac:dyDescent="0.2">
      <c r="A46" s="54" t="s">
        <v>84</v>
      </c>
      <c r="B46" s="55"/>
      <c r="C46" s="56">
        <f>SUM(C41:C45)</f>
        <v>1436</v>
      </c>
      <c r="D46" s="56">
        <f>SUM(D41:D45)</f>
        <v>227</v>
      </c>
      <c r="E46" s="56">
        <f>SUM(E41:E45)</f>
        <v>2</v>
      </c>
      <c r="F46" s="57">
        <f t="shared" si="0"/>
        <v>1665</v>
      </c>
    </row>
    <row r="47" spans="1:6" s="51" customFormat="1" x14ac:dyDescent="0.2">
      <c r="A47" s="70" t="s">
        <v>85</v>
      </c>
      <c r="B47" s="71" t="s">
        <v>33</v>
      </c>
      <c r="C47" s="72">
        <v>872</v>
      </c>
      <c r="D47" s="72">
        <v>0</v>
      </c>
      <c r="E47" s="72">
        <v>1</v>
      </c>
      <c r="F47" s="73">
        <f t="shared" si="0"/>
        <v>873</v>
      </c>
    </row>
    <row r="48" spans="1:6" x14ac:dyDescent="0.2">
      <c r="A48" s="74" t="s">
        <v>86</v>
      </c>
      <c r="B48" s="86" t="s">
        <v>44</v>
      </c>
      <c r="C48" s="76">
        <v>155</v>
      </c>
      <c r="D48" s="76">
        <v>0</v>
      </c>
      <c r="E48" s="76">
        <v>0</v>
      </c>
      <c r="F48" s="87">
        <f t="shared" si="0"/>
        <v>155</v>
      </c>
    </row>
    <row r="49" spans="1:6" x14ac:dyDescent="0.2">
      <c r="A49" s="59"/>
      <c r="B49" s="63" t="s">
        <v>24</v>
      </c>
      <c r="C49" s="61">
        <v>320</v>
      </c>
      <c r="D49" s="61">
        <v>0</v>
      </c>
      <c r="E49" s="61">
        <v>0</v>
      </c>
      <c r="F49" s="84">
        <f t="shared" si="0"/>
        <v>320</v>
      </c>
    </row>
    <row r="50" spans="1:6" x14ac:dyDescent="0.2">
      <c r="A50" s="59"/>
      <c r="B50" s="63" t="s">
        <v>1</v>
      </c>
      <c r="C50" s="61">
        <v>77</v>
      </c>
      <c r="D50" s="61">
        <v>65</v>
      </c>
      <c r="E50" s="61">
        <v>0</v>
      </c>
      <c r="F50" s="84">
        <f t="shared" si="0"/>
        <v>142</v>
      </c>
    </row>
    <row r="51" spans="1:6" x14ac:dyDescent="0.2">
      <c r="A51" s="59"/>
      <c r="B51" s="63" t="s">
        <v>4</v>
      </c>
      <c r="C51" s="61">
        <v>292</v>
      </c>
      <c r="D51" s="61">
        <v>91</v>
      </c>
      <c r="E51" s="61">
        <v>1</v>
      </c>
      <c r="F51" s="84">
        <f t="shared" si="0"/>
        <v>384</v>
      </c>
    </row>
    <row r="52" spans="1:6" x14ac:dyDescent="0.2">
      <c r="A52" s="59"/>
      <c r="B52" s="63" t="s">
        <v>7</v>
      </c>
      <c r="C52" s="61">
        <v>231</v>
      </c>
      <c r="D52" s="61">
        <v>29</v>
      </c>
      <c r="E52" s="61">
        <v>1</v>
      </c>
      <c r="F52" s="84">
        <f t="shared" si="0"/>
        <v>261</v>
      </c>
    </row>
    <row r="53" spans="1:6" x14ac:dyDescent="0.2">
      <c r="A53" s="59"/>
      <c r="B53" s="63" t="s">
        <v>2</v>
      </c>
      <c r="C53" s="61">
        <v>433</v>
      </c>
      <c r="D53" s="61">
        <v>29</v>
      </c>
      <c r="E53" s="61">
        <v>0</v>
      </c>
      <c r="F53" s="84">
        <f t="shared" si="0"/>
        <v>462</v>
      </c>
    </row>
    <row r="54" spans="1:6" x14ac:dyDescent="0.2">
      <c r="A54" s="59"/>
      <c r="B54" s="63" t="s">
        <v>49</v>
      </c>
      <c r="C54" s="61">
        <v>215</v>
      </c>
      <c r="D54" s="61">
        <v>0</v>
      </c>
      <c r="E54" s="61">
        <v>0</v>
      </c>
      <c r="F54" s="84">
        <f t="shared" si="0"/>
        <v>215</v>
      </c>
    </row>
    <row r="55" spans="1:6" x14ac:dyDescent="0.2">
      <c r="A55" s="59"/>
      <c r="B55" s="63" t="s">
        <v>39</v>
      </c>
      <c r="C55" s="61">
        <v>59</v>
      </c>
      <c r="D55" s="61">
        <v>0</v>
      </c>
      <c r="E55" s="61">
        <v>0</v>
      </c>
      <c r="F55" s="84">
        <f t="shared" si="0"/>
        <v>59</v>
      </c>
    </row>
    <row r="56" spans="1:6" x14ac:dyDescent="0.2">
      <c r="A56" s="59"/>
      <c r="B56" s="63" t="s">
        <v>15</v>
      </c>
      <c r="C56" s="61">
        <v>199</v>
      </c>
      <c r="D56" s="61">
        <v>70</v>
      </c>
      <c r="E56" s="61">
        <v>0</v>
      </c>
      <c r="F56" s="84">
        <f t="shared" si="0"/>
        <v>269</v>
      </c>
    </row>
    <row r="57" spans="1:6" x14ac:dyDescent="0.2">
      <c r="A57" s="59"/>
      <c r="B57" s="63" t="s">
        <v>11</v>
      </c>
      <c r="C57" s="61">
        <v>1219</v>
      </c>
      <c r="D57" s="61">
        <v>30</v>
      </c>
      <c r="E57" s="61">
        <v>0</v>
      </c>
      <c r="F57" s="84">
        <f t="shared" si="0"/>
        <v>1249</v>
      </c>
    </row>
    <row r="58" spans="1:6" x14ac:dyDescent="0.2">
      <c r="A58" s="59"/>
      <c r="B58" s="63" t="s">
        <v>40</v>
      </c>
      <c r="C58" s="61">
        <v>68</v>
      </c>
      <c r="D58" s="61">
        <v>0</v>
      </c>
      <c r="E58" s="61">
        <v>0</v>
      </c>
      <c r="F58" s="85">
        <f t="shared" si="0"/>
        <v>68</v>
      </c>
    </row>
    <row r="59" spans="1:6" x14ac:dyDescent="0.2">
      <c r="A59" s="54" t="s">
        <v>87</v>
      </c>
      <c r="B59" s="55"/>
      <c r="C59" s="56">
        <f>SUM(C48:C58)</f>
        <v>3268</v>
      </c>
      <c r="D59" s="56">
        <f>SUM(D48:D58)</f>
        <v>314</v>
      </c>
      <c r="E59" s="56">
        <f>SUM(E48:E58)</f>
        <v>2</v>
      </c>
      <c r="F59" s="57">
        <f>SUM(C59:E59)</f>
        <v>3584</v>
      </c>
    </row>
    <row r="60" spans="1:6" x14ac:dyDescent="0.2">
      <c r="A60" s="54" t="s">
        <v>88</v>
      </c>
      <c r="B60" s="55" t="s">
        <v>18</v>
      </c>
      <c r="C60" s="56">
        <v>1183</v>
      </c>
      <c r="D60" s="56">
        <v>92</v>
      </c>
      <c r="E60" s="56">
        <v>12</v>
      </c>
      <c r="F60" s="83">
        <f t="shared" si="0"/>
        <v>1287</v>
      </c>
    </row>
    <row r="61" spans="1:6" x14ac:dyDescent="0.2">
      <c r="A61" s="59"/>
      <c r="B61" s="63" t="s">
        <v>10</v>
      </c>
      <c r="C61" s="61">
        <v>157</v>
      </c>
      <c r="D61" s="61">
        <v>17</v>
      </c>
      <c r="E61" s="61">
        <v>0</v>
      </c>
      <c r="F61" s="84">
        <f t="shared" si="0"/>
        <v>174</v>
      </c>
    </row>
    <row r="62" spans="1:6" x14ac:dyDescent="0.2">
      <c r="A62" s="59"/>
      <c r="B62" s="63" t="s">
        <v>12</v>
      </c>
      <c r="C62" s="61">
        <v>458</v>
      </c>
      <c r="D62" s="61">
        <v>66</v>
      </c>
      <c r="E62" s="61">
        <v>0</v>
      </c>
      <c r="F62" s="84">
        <f t="shared" si="0"/>
        <v>524</v>
      </c>
    </row>
    <row r="63" spans="1:6" x14ac:dyDescent="0.2">
      <c r="A63" s="59"/>
      <c r="B63" s="63" t="s">
        <v>32</v>
      </c>
      <c r="C63" s="61">
        <v>47</v>
      </c>
      <c r="D63" s="61">
        <v>0</v>
      </c>
      <c r="E63" s="61">
        <v>0</v>
      </c>
      <c r="F63" s="84">
        <f t="shared" si="0"/>
        <v>47</v>
      </c>
    </row>
    <row r="64" spans="1:6" x14ac:dyDescent="0.2">
      <c r="A64" s="59"/>
      <c r="B64" s="63" t="s">
        <v>13</v>
      </c>
      <c r="C64" s="61">
        <v>285</v>
      </c>
      <c r="D64" s="61">
        <v>54</v>
      </c>
      <c r="E64" s="61">
        <v>0</v>
      </c>
      <c r="F64" s="84">
        <f t="shared" si="0"/>
        <v>339</v>
      </c>
    </row>
    <row r="65" spans="1:6" x14ac:dyDescent="0.2">
      <c r="A65" s="88"/>
      <c r="B65" s="89" t="s">
        <v>37</v>
      </c>
      <c r="C65" s="90">
        <v>76</v>
      </c>
      <c r="D65" s="90">
        <v>0</v>
      </c>
      <c r="E65" s="90">
        <v>0</v>
      </c>
      <c r="F65" s="91">
        <f t="shared" si="0"/>
        <v>76</v>
      </c>
    </row>
    <row r="66" spans="1:6" x14ac:dyDescent="0.2">
      <c r="A66" s="60" t="s">
        <v>89</v>
      </c>
      <c r="B66" s="63"/>
      <c r="C66" s="61">
        <f>SUM(C60:C65)</f>
        <v>2206</v>
      </c>
      <c r="D66" s="61">
        <f>SUM(D60:D65)</f>
        <v>229</v>
      </c>
      <c r="E66" s="61">
        <f>SUM(E60:E65)</f>
        <v>12</v>
      </c>
      <c r="F66" s="92">
        <f t="shared" si="0"/>
        <v>2447</v>
      </c>
    </row>
    <row r="67" spans="1:6" x14ac:dyDescent="0.2">
      <c r="A67" s="68"/>
      <c r="B67" s="68"/>
      <c r="C67" s="69"/>
      <c r="D67" s="69"/>
      <c r="E67" s="69"/>
      <c r="F67" s="93">
        <f t="shared" si="0"/>
        <v>0</v>
      </c>
    </row>
    <row r="68" spans="1:6" x14ac:dyDescent="0.2">
      <c r="A68" s="94" t="s">
        <v>50</v>
      </c>
      <c r="B68" s="68"/>
      <c r="C68" s="69">
        <f>SUM(C16+C59+C25+C30+C40+C46+C66+C47+C9)</f>
        <v>18706</v>
      </c>
      <c r="D68" s="69">
        <f>SUM(D16+D59+D25+D30+D40+D46+D66+D47+D9)</f>
        <v>1521</v>
      </c>
      <c r="E68" s="69">
        <f>SUM(E16+E59+E25+E30+E40+E46+E66+E47+E9)</f>
        <v>520</v>
      </c>
      <c r="F68" s="93">
        <f t="shared" si="0"/>
        <v>20747</v>
      </c>
    </row>
    <row r="70" spans="1:6" x14ac:dyDescent="0.2">
      <c r="A70" s="52" t="s">
        <v>52</v>
      </c>
    </row>
    <row r="71" spans="1:6" x14ac:dyDescent="0.2">
      <c r="A71" s="52" t="s">
        <v>74</v>
      </c>
    </row>
    <row r="72" spans="1:6" x14ac:dyDescent="0.2">
      <c r="A72" s="52" t="s">
        <v>53</v>
      </c>
    </row>
    <row r="73" spans="1:6" x14ac:dyDescent="0.2">
      <c r="A73" s="52" t="s">
        <v>90</v>
      </c>
    </row>
    <row r="74" spans="1:6" x14ac:dyDescent="0.2">
      <c r="A74" s="52" t="s">
        <v>91</v>
      </c>
    </row>
    <row r="75" spans="1:6" x14ac:dyDescent="0.2">
      <c r="A75" s="52" t="s">
        <v>66</v>
      </c>
    </row>
  </sheetData>
  <mergeCells count="1">
    <mergeCell ref="A4:F6"/>
  </mergeCells>
  <printOptions horizontalCentered="1"/>
  <pageMargins left="0.2" right="0.2" top="0.75" bottom="0.75" header="0.3" footer="0.3"/>
  <pageSetup scale="88" fitToHeight="0" orientation="portrait" r:id="rId1"/>
  <rowBreaks count="1" manualBreakCount="1">
    <brk id="47" max="16383" man="1"/>
  </rowBreaks>
  <ignoredErrors>
    <ignoredError sqref="C59:E5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activeCell="A8" sqref="A8:F8"/>
    </sheetView>
  </sheetViews>
  <sheetFormatPr defaultRowHeight="12.75" x14ac:dyDescent="0.2"/>
  <cols>
    <col min="1" max="1" width="35.7109375" style="52" customWidth="1"/>
    <col min="2" max="2" width="29.140625" style="52" customWidth="1"/>
    <col min="3" max="6" width="13.7109375" style="52" customWidth="1"/>
    <col min="7" max="16384" width="9.140625" style="52"/>
  </cols>
  <sheetData>
    <row r="1" spans="1:6" s="21" customFormat="1" ht="14.1" customHeight="1" x14ac:dyDescent="0.2">
      <c r="A1" s="28" t="s">
        <v>67</v>
      </c>
    </row>
    <row r="2" spans="1:6" s="21" customFormat="1" ht="14.1" customHeight="1" x14ac:dyDescent="0.2">
      <c r="A2" s="28" t="s">
        <v>237</v>
      </c>
    </row>
    <row r="3" spans="1:6" s="21" customFormat="1" ht="14.1" customHeight="1" x14ac:dyDescent="0.2">
      <c r="A3" s="28"/>
    </row>
    <row r="4" spans="1:6" s="21" customFormat="1" ht="14.1" customHeight="1" x14ac:dyDescent="0.2">
      <c r="A4" s="139" t="s">
        <v>250</v>
      </c>
      <c r="B4" s="140"/>
      <c r="C4" s="140"/>
      <c r="D4" s="140"/>
      <c r="E4" s="140"/>
      <c r="F4" s="140"/>
    </row>
    <row r="5" spans="1:6" s="21" customFormat="1" ht="14.1" customHeight="1" x14ac:dyDescent="0.2">
      <c r="A5" s="140"/>
      <c r="B5" s="140"/>
      <c r="C5" s="140"/>
      <c r="D5" s="140"/>
      <c r="E5" s="140"/>
      <c r="F5" s="140"/>
    </row>
    <row r="6" spans="1:6" s="21" customFormat="1" ht="14.1" customHeight="1" x14ac:dyDescent="0.2">
      <c r="A6" s="140"/>
      <c r="B6" s="140"/>
      <c r="C6" s="140"/>
      <c r="D6" s="140"/>
      <c r="E6" s="140"/>
      <c r="F6" s="140"/>
    </row>
    <row r="7" spans="1:6" x14ac:dyDescent="0.2">
      <c r="A7" s="51"/>
    </row>
    <row r="8" spans="1:6" s="53" customFormat="1" ht="51.75" customHeight="1" x14ac:dyDescent="0.2">
      <c r="A8" s="104" t="s">
        <v>51</v>
      </c>
      <c r="B8" s="105" t="s">
        <v>92</v>
      </c>
      <c r="C8" s="105" t="s">
        <v>68</v>
      </c>
      <c r="D8" s="105" t="s">
        <v>72</v>
      </c>
      <c r="E8" s="105" t="s">
        <v>71</v>
      </c>
      <c r="F8" s="106" t="s">
        <v>73</v>
      </c>
    </row>
    <row r="9" spans="1:6" s="51" customFormat="1" x14ac:dyDescent="0.2">
      <c r="A9" s="103" t="s">
        <v>34</v>
      </c>
      <c r="B9" s="63" t="s">
        <v>34</v>
      </c>
      <c r="C9" s="61">
        <v>412</v>
      </c>
      <c r="D9" s="61">
        <v>0</v>
      </c>
      <c r="E9" s="61">
        <v>6</v>
      </c>
      <c r="F9" s="85">
        <v>418</v>
      </c>
    </row>
    <row r="10" spans="1:6" x14ac:dyDescent="0.2">
      <c r="A10" s="54" t="s">
        <v>75</v>
      </c>
      <c r="B10" s="55" t="s">
        <v>55</v>
      </c>
      <c r="C10" s="56">
        <v>735</v>
      </c>
      <c r="D10" s="56">
        <v>0</v>
      </c>
      <c r="E10" s="56">
        <v>5</v>
      </c>
      <c r="F10" s="58">
        <v>740</v>
      </c>
    </row>
    <row r="11" spans="1:6" x14ac:dyDescent="0.2">
      <c r="A11" s="59"/>
      <c r="B11" s="60" t="s">
        <v>0</v>
      </c>
      <c r="C11" s="61">
        <v>0</v>
      </c>
      <c r="D11" s="61">
        <v>69</v>
      </c>
      <c r="E11" s="61">
        <v>0</v>
      </c>
      <c r="F11" s="62">
        <v>69</v>
      </c>
    </row>
    <row r="12" spans="1:6" x14ac:dyDescent="0.2">
      <c r="A12" s="59"/>
      <c r="B12" s="63" t="s">
        <v>56</v>
      </c>
      <c r="C12" s="61">
        <v>295</v>
      </c>
      <c r="D12" s="61">
        <v>0</v>
      </c>
      <c r="E12" s="61">
        <v>0</v>
      </c>
      <c r="F12" s="62">
        <v>295</v>
      </c>
    </row>
    <row r="13" spans="1:6" x14ac:dyDescent="0.2">
      <c r="A13" s="59"/>
      <c r="B13" s="63" t="s">
        <v>21</v>
      </c>
      <c r="C13" s="61">
        <v>108</v>
      </c>
      <c r="D13" s="61">
        <v>0</v>
      </c>
      <c r="E13" s="61">
        <v>0</v>
      </c>
      <c r="F13" s="62">
        <v>108</v>
      </c>
    </row>
    <row r="14" spans="1:6" x14ac:dyDescent="0.2">
      <c r="A14" s="59"/>
      <c r="B14" s="63" t="s">
        <v>22</v>
      </c>
      <c r="C14" s="61">
        <v>280</v>
      </c>
      <c r="D14" s="61">
        <v>0</v>
      </c>
      <c r="E14" s="61">
        <v>0</v>
      </c>
      <c r="F14" s="62">
        <v>280</v>
      </c>
    </row>
    <row r="15" spans="1:6" x14ac:dyDescent="0.2">
      <c r="A15" s="59"/>
      <c r="B15" s="63" t="s">
        <v>23</v>
      </c>
      <c r="C15" s="61">
        <v>104</v>
      </c>
      <c r="D15" s="61">
        <v>0</v>
      </c>
      <c r="E15" s="61">
        <v>4</v>
      </c>
      <c r="F15" s="64">
        <v>108</v>
      </c>
    </row>
    <row r="16" spans="1:6" x14ac:dyDescent="0.2">
      <c r="A16" s="54" t="s">
        <v>76</v>
      </c>
      <c r="B16" s="55"/>
      <c r="C16" s="56">
        <f>SUM(C10:C15)</f>
        <v>1522</v>
      </c>
      <c r="D16" s="56">
        <f>SUM(D10:D15)</f>
        <v>69</v>
      </c>
      <c r="E16" s="56">
        <f>SUM(E10:E15)</f>
        <v>9</v>
      </c>
      <c r="F16" s="65">
        <f>SUM(C16:E16)</f>
        <v>1600</v>
      </c>
    </row>
    <row r="17" spans="1:6" x14ac:dyDescent="0.2">
      <c r="A17" s="54" t="s">
        <v>77</v>
      </c>
      <c r="B17" s="55" t="s">
        <v>38</v>
      </c>
      <c r="C17" s="56">
        <v>856</v>
      </c>
      <c r="D17" s="56">
        <v>0</v>
      </c>
      <c r="E17" s="56">
        <v>1</v>
      </c>
      <c r="F17" s="58">
        <v>857</v>
      </c>
    </row>
    <row r="18" spans="1:6" x14ac:dyDescent="0.2">
      <c r="A18" s="59"/>
      <c r="B18" s="63" t="s">
        <v>47</v>
      </c>
      <c r="C18" s="61">
        <v>50</v>
      </c>
      <c r="D18" s="61">
        <v>0</v>
      </c>
      <c r="E18" s="61">
        <v>0</v>
      </c>
      <c r="F18" s="62">
        <v>50</v>
      </c>
    </row>
    <row r="19" spans="1:6" x14ac:dyDescent="0.2">
      <c r="A19" s="59"/>
      <c r="B19" s="63" t="s">
        <v>8</v>
      </c>
      <c r="C19" s="61">
        <v>514</v>
      </c>
      <c r="D19" s="61">
        <v>0</v>
      </c>
      <c r="E19" s="61">
        <v>2</v>
      </c>
      <c r="F19" s="62">
        <v>516</v>
      </c>
    </row>
    <row r="20" spans="1:6" x14ac:dyDescent="0.2">
      <c r="A20" s="59"/>
      <c r="B20" s="63" t="s">
        <v>3</v>
      </c>
      <c r="C20" s="61">
        <v>0</v>
      </c>
      <c r="D20" s="61">
        <v>184</v>
      </c>
      <c r="E20" s="61">
        <v>0</v>
      </c>
      <c r="F20" s="62">
        <v>184</v>
      </c>
    </row>
    <row r="21" spans="1:6" x14ac:dyDescent="0.2">
      <c r="A21" s="59"/>
      <c r="B21" s="63" t="s">
        <v>41</v>
      </c>
      <c r="C21" s="61">
        <v>952</v>
      </c>
      <c r="D21" s="61">
        <v>0</v>
      </c>
      <c r="E21" s="61">
        <v>1</v>
      </c>
      <c r="F21" s="62">
        <v>953</v>
      </c>
    </row>
    <row r="22" spans="1:6" x14ac:dyDescent="0.2">
      <c r="A22" s="59"/>
      <c r="B22" s="63" t="s">
        <v>42</v>
      </c>
      <c r="C22" s="61">
        <v>564</v>
      </c>
      <c r="D22" s="61">
        <v>0</v>
      </c>
      <c r="E22" s="61">
        <v>0</v>
      </c>
      <c r="F22" s="62">
        <v>564</v>
      </c>
    </row>
    <row r="23" spans="1:6" x14ac:dyDescent="0.2">
      <c r="A23" s="59"/>
      <c r="B23" s="63" t="s">
        <v>57</v>
      </c>
      <c r="C23" s="61">
        <v>1075</v>
      </c>
      <c r="D23" s="61">
        <v>0</v>
      </c>
      <c r="E23" s="61">
        <v>2</v>
      </c>
      <c r="F23" s="62">
        <v>1077</v>
      </c>
    </row>
    <row r="24" spans="1:6" x14ac:dyDescent="0.2">
      <c r="A24" s="59"/>
      <c r="B24" s="63" t="s">
        <v>58</v>
      </c>
      <c r="C24" s="61">
        <v>207</v>
      </c>
      <c r="D24" s="61">
        <v>0</v>
      </c>
      <c r="E24" s="61">
        <v>0</v>
      </c>
      <c r="F24" s="64">
        <v>207</v>
      </c>
    </row>
    <row r="25" spans="1:6" x14ac:dyDescent="0.2">
      <c r="A25" s="54" t="s">
        <v>78</v>
      </c>
      <c r="B25" s="55"/>
      <c r="C25" s="56">
        <f>SUM(C17:C24)</f>
        <v>4218</v>
      </c>
      <c r="D25" s="56">
        <f>SUM(D17:D24)</f>
        <v>184</v>
      </c>
      <c r="E25" s="56">
        <f>SUM(E17:E24)</f>
        <v>6</v>
      </c>
      <c r="F25" s="65">
        <f>SUM(F17:F24)</f>
        <v>4408</v>
      </c>
    </row>
    <row r="26" spans="1:6" x14ac:dyDescent="0.2">
      <c r="A26" s="54" t="s">
        <v>79</v>
      </c>
      <c r="B26" s="66" t="s">
        <v>54</v>
      </c>
      <c r="C26" s="56">
        <v>0</v>
      </c>
      <c r="D26" s="56">
        <v>305</v>
      </c>
      <c r="E26" s="56">
        <v>0</v>
      </c>
      <c r="F26" s="58">
        <v>305</v>
      </c>
    </row>
    <row r="27" spans="1:6" x14ac:dyDescent="0.2">
      <c r="A27" s="59"/>
      <c r="B27" s="63" t="s">
        <v>48</v>
      </c>
      <c r="C27" s="61">
        <v>555</v>
      </c>
      <c r="D27" s="61">
        <v>0</v>
      </c>
      <c r="E27" s="61">
        <v>0</v>
      </c>
      <c r="F27" s="62">
        <v>555</v>
      </c>
    </row>
    <row r="28" spans="1:6" x14ac:dyDescent="0.2">
      <c r="A28" s="59"/>
      <c r="B28" s="63" t="s">
        <v>26</v>
      </c>
      <c r="C28" s="61">
        <v>0</v>
      </c>
      <c r="D28" s="61">
        <v>0</v>
      </c>
      <c r="E28" s="61">
        <v>577</v>
      </c>
      <c r="F28" s="62">
        <v>577</v>
      </c>
    </row>
    <row r="29" spans="1:6" x14ac:dyDescent="0.2">
      <c r="A29" s="59"/>
      <c r="B29" s="63" t="s">
        <v>27</v>
      </c>
      <c r="C29" s="61">
        <v>83</v>
      </c>
      <c r="D29" s="61">
        <v>0</v>
      </c>
      <c r="E29" s="61">
        <v>1</v>
      </c>
      <c r="F29" s="64">
        <v>84</v>
      </c>
    </row>
    <row r="30" spans="1:6" x14ac:dyDescent="0.2">
      <c r="A30" s="67" t="s">
        <v>80</v>
      </c>
      <c r="B30" s="68"/>
      <c r="C30" s="69">
        <f>SUM(C26:C29)</f>
        <v>638</v>
      </c>
      <c r="D30" s="69">
        <f>SUM(D26:D29)</f>
        <v>305</v>
      </c>
      <c r="E30" s="69">
        <f>SUM(E26:E29)</f>
        <v>578</v>
      </c>
      <c r="F30" s="65">
        <f>SUM(F26:F29)</f>
        <v>1521</v>
      </c>
    </row>
    <row r="31" spans="1:6" x14ac:dyDescent="0.2">
      <c r="A31" s="54" t="s">
        <v>81</v>
      </c>
      <c r="B31" s="55" t="s">
        <v>5</v>
      </c>
      <c r="C31" s="56">
        <v>0</v>
      </c>
      <c r="D31" s="56">
        <v>50</v>
      </c>
      <c r="E31" s="56">
        <v>0</v>
      </c>
      <c r="F31" s="58">
        <v>50</v>
      </c>
    </row>
    <row r="32" spans="1:6" x14ac:dyDescent="0.2">
      <c r="A32" s="59"/>
      <c r="B32" s="63" t="s">
        <v>28</v>
      </c>
      <c r="C32" s="61">
        <v>450</v>
      </c>
      <c r="D32" s="61">
        <v>0</v>
      </c>
      <c r="E32" s="61">
        <v>1</v>
      </c>
      <c r="F32" s="62">
        <v>451</v>
      </c>
    </row>
    <row r="33" spans="1:6" x14ac:dyDescent="0.2">
      <c r="A33" s="59"/>
      <c r="B33" s="63" t="s">
        <v>43</v>
      </c>
      <c r="C33" s="61">
        <v>279</v>
      </c>
      <c r="D33" s="61">
        <v>0</v>
      </c>
      <c r="E33" s="61">
        <v>1</v>
      </c>
      <c r="F33" s="62">
        <v>280</v>
      </c>
    </row>
    <row r="34" spans="1:6" x14ac:dyDescent="0.2">
      <c r="A34" s="59"/>
      <c r="B34" s="63" t="s">
        <v>29</v>
      </c>
      <c r="C34" s="61">
        <v>1346</v>
      </c>
      <c r="D34" s="61">
        <v>0</v>
      </c>
      <c r="E34" s="61">
        <v>9</v>
      </c>
      <c r="F34" s="62">
        <v>1355</v>
      </c>
    </row>
    <row r="35" spans="1:6" x14ac:dyDescent="0.2">
      <c r="A35" s="59"/>
      <c r="B35" s="63" t="s">
        <v>6</v>
      </c>
      <c r="C35" s="61">
        <v>0</v>
      </c>
      <c r="D35" s="61">
        <v>184</v>
      </c>
      <c r="E35" s="61">
        <v>0</v>
      </c>
      <c r="F35" s="62">
        <v>184</v>
      </c>
    </row>
    <row r="36" spans="1:6" x14ac:dyDescent="0.2">
      <c r="A36" s="59"/>
      <c r="B36" s="63" t="s">
        <v>45</v>
      </c>
      <c r="C36" s="61">
        <v>520</v>
      </c>
      <c r="D36" s="61">
        <v>0</v>
      </c>
      <c r="E36" s="61">
        <v>1</v>
      </c>
      <c r="F36" s="62">
        <v>521</v>
      </c>
    </row>
    <row r="37" spans="1:6" x14ac:dyDescent="0.2">
      <c r="A37" s="59"/>
      <c r="B37" s="63" t="s">
        <v>30</v>
      </c>
      <c r="C37" s="61">
        <v>1095</v>
      </c>
      <c r="D37" s="61">
        <v>0</v>
      </c>
      <c r="E37" s="61">
        <v>1</v>
      </c>
      <c r="F37" s="62">
        <v>1096</v>
      </c>
    </row>
    <row r="38" spans="1:6" x14ac:dyDescent="0.2">
      <c r="A38" s="59"/>
      <c r="B38" s="63" t="s">
        <v>59</v>
      </c>
      <c r="C38" s="61">
        <v>146</v>
      </c>
      <c r="D38" s="61">
        <v>0</v>
      </c>
      <c r="E38" s="61">
        <v>0</v>
      </c>
      <c r="F38" s="62">
        <v>146</v>
      </c>
    </row>
    <row r="39" spans="1:6" x14ac:dyDescent="0.2">
      <c r="A39" s="59"/>
      <c r="B39" s="63" t="s">
        <v>36</v>
      </c>
      <c r="C39" s="61">
        <v>1314</v>
      </c>
      <c r="D39" s="61">
        <v>0</v>
      </c>
      <c r="E39" s="61">
        <v>1</v>
      </c>
      <c r="F39" s="64">
        <v>1315</v>
      </c>
    </row>
    <row r="40" spans="1:6" x14ac:dyDescent="0.2">
      <c r="A40" s="54" t="s">
        <v>82</v>
      </c>
      <c r="B40" s="55"/>
      <c r="C40" s="56">
        <f>SUM(C31:C39)</f>
        <v>5150</v>
      </c>
      <c r="D40" s="56">
        <f>SUM(D31:D39)</f>
        <v>234</v>
      </c>
      <c r="E40" s="56">
        <f>SUM(E31:E39)</f>
        <v>14</v>
      </c>
      <c r="F40" s="65">
        <f>SUM(F31:F39)</f>
        <v>5398</v>
      </c>
    </row>
    <row r="41" spans="1:6" x14ac:dyDescent="0.2">
      <c r="A41" s="54" t="s">
        <v>83</v>
      </c>
      <c r="B41" s="55" t="s">
        <v>17</v>
      </c>
      <c r="C41" s="56">
        <v>434</v>
      </c>
      <c r="D41" s="56">
        <v>67</v>
      </c>
      <c r="E41" s="56">
        <v>0</v>
      </c>
      <c r="F41" s="58">
        <v>501</v>
      </c>
    </row>
    <row r="42" spans="1:6" x14ac:dyDescent="0.2">
      <c r="A42" s="59"/>
      <c r="B42" s="63" t="s">
        <v>31</v>
      </c>
      <c r="C42" s="61">
        <v>534</v>
      </c>
      <c r="D42" s="61">
        <v>0</v>
      </c>
      <c r="E42" s="61">
        <v>2</v>
      </c>
      <c r="F42" s="62">
        <v>536</v>
      </c>
    </row>
    <row r="43" spans="1:6" x14ac:dyDescent="0.2">
      <c r="A43" s="59"/>
      <c r="B43" s="63" t="s">
        <v>60</v>
      </c>
      <c r="C43" s="61">
        <v>0</v>
      </c>
      <c r="D43" s="61">
        <v>34</v>
      </c>
      <c r="E43" s="61">
        <v>0</v>
      </c>
      <c r="F43" s="62">
        <v>34</v>
      </c>
    </row>
    <row r="44" spans="1:6" x14ac:dyDescent="0.2">
      <c r="A44" s="59"/>
      <c r="B44" s="63" t="s">
        <v>14</v>
      </c>
      <c r="C44" s="61">
        <v>365</v>
      </c>
      <c r="D44" s="61">
        <v>56</v>
      </c>
      <c r="E44" s="61">
        <v>2</v>
      </c>
      <c r="F44" s="62">
        <v>423</v>
      </c>
    </row>
    <row r="45" spans="1:6" x14ac:dyDescent="0.2">
      <c r="A45" s="59"/>
      <c r="B45" s="63" t="s">
        <v>16</v>
      </c>
      <c r="C45" s="61">
        <v>213</v>
      </c>
      <c r="D45" s="61">
        <v>81</v>
      </c>
      <c r="E45" s="61">
        <v>0</v>
      </c>
      <c r="F45" s="64">
        <v>294</v>
      </c>
    </row>
    <row r="46" spans="1:6" x14ac:dyDescent="0.2">
      <c r="A46" s="54" t="s">
        <v>84</v>
      </c>
      <c r="B46" s="55"/>
      <c r="C46" s="56">
        <f>SUM(C41:C45)</f>
        <v>1546</v>
      </c>
      <c r="D46" s="56">
        <f>SUM(D41:D45)</f>
        <v>238</v>
      </c>
      <c r="E46" s="56">
        <f>SUM(E41:E45)</f>
        <v>4</v>
      </c>
      <c r="F46" s="65">
        <f>SUM(F41:F45)</f>
        <v>1788</v>
      </c>
    </row>
    <row r="47" spans="1:6" s="51" customFormat="1" x14ac:dyDescent="0.2">
      <c r="A47" s="70" t="s">
        <v>85</v>
      </c>
      <c r="B47" s="71" t="s">
        <v>33</v>
      </c>
      <c r="C47" s="72">
        <v>961</v>
      </c>
      <c r="D47" s="72">
        <v>0</v>
      </c>
      <c r="E47" s="72">
        <v>2</v>
      </c>
      <c r="F47" s="73">
        <v>963</v>
      </c>
    </row>
    <row r="48" spans="1:6" x14ac:dyDescent="0.2">
      <c r="A48" s="74" t="s">
        <v>86</v>
      </c>
      <c r="B48" s="75" t="s">
        <v>44</v>
      </c>
      <c r="C48" s="76">
        <v>155</v>
      </c>
      <c r="D48" s="76">
        <v>0</v>
      </c>
      <c r="E48" s="76">
        <v>0</v>
      </c>
      <c r="F48" s="77">
        <v>155</v>
      </c>
    </row>
    <row r="49" spans="1:6" x14ac:dyDescent="0.2">
      <c r="A49" s="59"/>
      <c r="B49" s="63" t="s">
        <v>11</v>
      </c>
      <c r="C49" s="61">
        <v>1342</v>
      </c>
      <c r="D49" s="61">
        <v>27</v>
      </c>
      <c r="E49" s="61">
        <v>1</v>
      </c>
      <c r="F49" s="62">
        <v>1370</v>
      </c>
    </row>
    <row r="50" spans="1:6" x14ac:dyDescent="0.2">
      <c r="A50" s="59"/>
      <c r="B50" s="63" t="s">
        <v>24</v>
      </c>
      <c r="C50" s="61">
        <v>329</v>
      </c>
      <c r="D50" s="61">
        <v>0</v>
      </c>
      <c r="E50" s="61">
        <v>0</v>
      </c>
      <c r="F50" s="62">
        <v>329</v>
      </c>
    </row>
    <row r="51" spans="1:6" x14ac:dyDescent="0.2">
      <c r="A51" s="59"/>
      <c r="B51" s="63" t="s">
        <v>4</v>
      </c>
      <c r="C51" s="61">
        <v>263</v>
      </c>
      <c r="D51" s="61">
        <v>82</v>
      </c>
      <c r="E51" s="61">
        <v>1</v>
      </c>
      <c r="F51" s="62">
        <v>346</v>
      </c>
    </row>
    <row r="52" spans="1:6" x14ac:dyDescent="0.2">
      <c r="A52" s="59"/>
      <c r="B52" s="63" t="s">
        <v>1</v>
      </c>
      <c r="C52" s="61">
        <v>65</v>
      </c>
      <c r="D52" s="61">
        <v>58</v>
      </c>
      <c r="E52" s="61">
        <v>0</v>
      </c>
      <c r="F52" s="62">
        <v>123</v>
      </c>
    </row>
    <row r="53" spans="1:6" x14ac:dyDescent="0.2">
      <c r="A53" s="59"/>
      <c r="B53" s="63" t="s">
        <v>2</v>
      </c>
      <c r="C53" s="61">
        <v>426</v>
      </c>
      <c r="D53" s="61">
        <v>28</v>
      </c>
      <c r="E53" s="61">
        <v>0</v>
      </c>
      <c r="F53" s="62">
        <v>454</v>
      </c>
    </row>
    <row r="54" spans="1:6" x14ac:dyDescent="0.2">
      <c r="A54" s="59"/>
      <c r="B54" s="63" t="s">
        <v>7</v>
      </c>
      <c r="C54" s="61">
        <v>220</v>
      </c>
      <c r="D54" s="61">
        <v>37</v>
      </c>
      <c r="E54" s="61">
        <v>1</v>
      </c>
      <c r="F54" s="62">
        <v>258</v>
      </c>
    </row>
    <row r="55" spans="1:6" x14ac:dyDescent="0.2">
      <c r="A55" s="59"/>
      <c r="B55" s="63" t="s">
        <v>49</v>
      </c>
      <c r="C55" s="61">
        <v>220</v>
      </c>
      <c r="D55" s="61">
        <v>0</v>
      </c>
      <c r="E55" s="61">
        <v>0</v>
      </c>
      <c r="F55" s="62">
        <v>220</v>
      </c>
    </row>
    <row r="56" spans="1:6" x14ac:dyDescent="0.2">
      <c r="A56" s="59"/>
      <c r="B56" s="63" t="s">
        <v>39</v>
      </c>
      <c r="C56" s="61">
        <v>60</v>
      </c>
      <c r="D56" s="61">
        <v>0</v>
      </c>
      <c r="E56" s="61">
        <v>0</v>
      </c>
      <c r="F56" s="62">
        <v>60</v>
      </c>
    </row>
    <row r="57" spans="1:6" x14ac:dyDescent="0.2">
      <c r="A57" s="59"/>
      <c r="B57" s="63" t="s">
        <v>15</v>
      </c>
      <c r="C57" s="61">
        <v>211</v>
      </c>
      <c r="D57" s="61">
        <v>74</v>
      </c>
      <c r="E57" s="61">
        <v>0</v>
      </c>
      <c r="F57" s="62">
        <v>285</v>
      </c>
    </row>
    <row r="58" spans="1:6" x14ac:dyDescent="0.2">
      <c r="A58" s="59"/>
      <c r="B58" s="63" t="s">
        <v>40</v>
      </c>
      <c r="C58" s="61">
        <v>80</v>
      </c>
      <c r="D58" s="61">
        <v>0</v>
      </c>
      <c r="E58" s="61">
        <v>0</v>
      </c>
      <c r="F58" s="64">
        <v>80</v>
      </c>
    </row>
    <row r="59" spans="1:6" x14ac:dyDescent="0.2">
      <c r="A59" s="54" t="s">
        <v>87</v>
      </c>
      <c r="B59" s="55"/>
      <c r="C59" s="56">
        <f>SUM(C48:C58)</f>
        <v>3371</v>
      </c>
      <c r="D59" s="56">
        <f>SUM(D48:D58)</f>
        <v>306</v>
      </c>
      <c r="E59" s="56">
        <f>SUM(E48:E58)</f>
        <v>3</v>
      </c>
      <c r="F59" s="65">
        <f>SUM(F48:F58)</f>
        <v>3680</v>
      </c>
    </row>
    <row r="60" spans="1:6" x14ac:dyDescent="0.2">
      <c r="A60" s="54" t="s">
        <v>88</v>
      </c>
      <c r="B60" s="55" t="s">
        <v>18</v>
      </c>
      <c r="C60" s="56">
        <v>1208</v>
      </c>
      <c r="D60" s="56">
        <v>79</v>
      </c>
      <c r="E60" s="56">
        <v>4</v>
      </c>
      <c r="F60" s="58">
        <v>1291</v>
      </c>
    </row>
    <row r="61" spans="1:6" x14ac:dyDescent="0.2">
      <c r="A61" s="59"/>
      <c r="B61" s="63" t="s">
        <v>10</v>
      </c>
      <c r="C61" s="61">
        <v>168</v>
      </c>
      <c r="D61" s="61">
        <v>23</v>
      </c>
      <c r="E61" s="61">
        <v>0</v>
      </c>
      <c r="F61" s="62">
        <v>191</v>
      </c>
    </row>
    <row r="62" spans="1:6" x14ac:dyDescent="0.2">
      <c r="A62" s="59"/>
      <c r="B62" s="63" t="s">
        <v>12</v>
      </c>
      <c r="C62" s="61">
        <v>478</v>
      </c>
      <c r="D62" s="61">
        <v>58</v>
      </c>
      <c r="E62" s="61">
        <v>1</v>
      </c>
      <c r="F62" s="62">
        <v>537</v>
      </c>
    </row>
    <row r="63" spans="1:6" x14ac:dyDescent="0.2">
      <c r="A63" s="59"/>
      <c r="B63" s="63" t="s">
        <v>32</v>
      </c>
      <c r="C63" s="61">
        <v>38</v>
      </c>
      <c r="D63" s="61">
        <v>0</v>
      </c>
      <c r="E63" s="61">
        <v>0</v>
      </c>
      <c r="F63" s="62">
        <v>38</v>
      </c>
    </row>
    <row r="64" spans="1:6" x14ac:dyDescent="0.2">
      <c r="A64" s="59"/>
      <c r="B64" s="63" t="s">
        <v>13</v>
      </c>
      <c r="C64" s="61">
        <v>300</v>
      </c>
      <c r="D64" s="61">
        <v>58</v>
      </c>
      <c r="E64" s="61">
        <v>1</v>
      </c>
      <c r="F64" s="62">
        <v>359</v>
      </c>
    </row>
    <row r="65" spans="1:6" x14ac:dyDescent="0.2">
      <c r="A65" s="59"/>
      <c r="B65" s="63" t="s">
        <v>37</v>
      </c>
      <c r="C65" s="61">
        <v>80</v>
      </c>
      <c r="D65" s="61">
        <v>0</v>
      </c>
      <c r="E65" s="61">
        <v>1</v>
      </c>
      <c r="F65" s="64">
        <v>81</v>
      </c>
    </row>
    <row r="66" spans="1:6" x14ac:dyDescent="0.2">
      <c r="A66" s="54" t="s">
        <v>89</v>
      </c>
      <c r="B66" s="55"/>
      <c r="C66" s="56">
        <f>SUM(C60:C65)</f>
        <v>2272</v>
      </c>
      <c r="D66" s="56">
        <f>SUM(D60:D65)</f>
        <v>218</v>
      </c>
      <c r="E66" s="56">
        <f>SUM(E60:E65)</f>
        <v>7</v>
      </c>
      <c r="F66" s="65">
        <f>SUM(F60:F65)</f>
        <v>2497</v>
      </c>
    </row>
    <row r="67" spans="1:6" s="51" customFormat="1" x14ac:dyDescent="0.2">
      <c r="A67" s="78"/>
      <c r="B67" s="55"/>
      <c r="C67" s="56"/>
      <c r="D67" s="56"/>
      <c r="E67" s="56"/>
      <c r="F67" s="79"/>
    </row>
    <row r="68" spans="1:6" x14ac:dyDescent="0.2">
      <c r="A68" s="80" t="s">
        <v>50</v>
      </c>
      <c r="B68" s="71"/>
      <c r="C68" s="72">
        <f>SUM(C16+C59+C25+C30+C40+C46+C66+C47+C9)</f>
        <v>20090</v>
      </c>
      <c r="D68" s="72">
        <f>SUM(D16+D59+D25+D30+D40+D46+D66+D47+D9)</f>
        <v>1554</v>
      </c>
      <c r="E68" s="72">
        <f>SUM(E16+E59+E25+E30+E40+E46+E66+E47+E9)</f>
        <v>629</v>
      </c>
      <c r="F68" s="81">
        <f>SUM(F16+F59+F25+F30+F40+F46+F66+F47+F9)</f>
        <v>22273</v>
      </c>
    </row>
    <row r="70" spans="1:6" x14ac:dyDescent="0.2">
      <c r="A70" s="52" t="s">
        <v>52</v>
      </c>
    </row>
    <row r="71" spans="1:6" x14ac:dyDescent="0.2">
      <c r="A71" s="52" t="s">
        <v>74</v>
      </c>
    </row>
    <row r="72" spans="1:6" x14ac:dyDescent="0.2">
      <c r="A72" s="52" t="s">
        <v>53</v>
      </c>
    </row>
    <row r="73" spans="1:6" x14ac:dyDescent="0.2">
      <c r="A73" s="52" t="s">
        <v>90</v>
      </c>
    </row>
    <row r="74" spans="1:6" x14ac:dyDescent="0.2">
      <c r="A74" s="52" t="s">
        <v>91</v>
      </c>
    </row>
    <row r="75" spans="1:6" x14ac:dyDescent="0.2">
      <c r="A75" s="52" t="s">
        <v>61</v>
      </c>
    </row>
  </sheetData>
  <mergeCells count="1">
    <mergeCell ref="A4:F6"/>
  </mergeCells>
  <pageMargins left="0.2" right="0.2" top="0.75" bottom="0.75" header="0.3" footer="0.3"/>
  <pageSetup scale="88" fitToHeight="0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18</vt:i4>
      </vt:variant>
    </vt:vector>
  </HeadingPairs>
  <TitlesOfParts>
    <vt:vector size="31" baseType="lpstr">
      <vt:lpstr>MAJOR_COUNT_FALL2017</vt:lpstr>
      <vt:lpstr>MAJOR_COUNT_FALL2016</vt:lpstr>
      <vt:lpstr>MAJOR_COUNT_FALL2015</vt:lpstr>
      <vt:lpstr>MAJOR_COUNT_FALL2014</vt:lpstr>
      <vt:lpstr>MAJOR_COUNT_FALL2013</vt:lpstr>
      <vt:lpstr>MAJOR_COUNT_FALL2012</vt:lpstr>
      <vt:lpstr>MAJOR_COUNT_FALL2011</vt:lpstr>
      <vt:lpstr>MAJOR_COUNT_FALL2010</vt:lpstr>
      <vt:lpstr>MAJOR_COUNT_FALL2009</vt:lpstr>
      <vt:lpstr>MAJOR_COUNT_FALL2008</vt:lpstr>
      <vt:lpstr>MAJOR_COUNT_FALL2007</vt:lpstr>
      <vt:lpstr>MAJOR_COUNT_FALL2006</vt:lpstr>
      <vt:lpstr>MAJOR_COUNT_FALL2005</vt:lpstr>
      <vt:lpstr>MAJOR_COUNT_FALL2010!Print_Area</vt:lpstr>
      <vt:lpstr>MAJOR_COUNT_FALL2014!Print_Area</vt:lpstr>
      <vt:lpstr>MAJOR_COUNT_FALL2015!Print_Area</vt:lpstr>
      <vt:lpstr>MAJOR_COUNT_FALL2016!Print_Area</vt:lpstr>
      <vt:lpstr>MAJOR_COUNT_FALL2017!Print_Area</vt:lpstr>
      <vt:lpstr>MAJOR_COUNT_FALL2005!Print_Titles</vt:lpstr>
      <vt:lpstr>MAJOR_COUNT_FALL2006!Print_Titles</vt:lpstr>
      <vt:lpstr>MAJOR_COUNT_FALL2007!Print_Titles</vt:lpstr>
      <vt:lpstr>MAJOR_COUNT_FALL2008!Print_Titles</vt:lpstr>
      <vt:lpstr>MAJOR_COUNT_FALL2009!Print_Titles</vt:lpstr>
      <vt:lpstr>MAJOR_COUNT_FALL2010!Print_Titles</vt:lpstr>
      <vt:lpstr>MAJOR_COUNT_FALL2011!Print_Titles</vt:lpstr>
      <vt:lpstr>MAJOR_COUNT_FALL2012!Print_Titles</vt:lpstr>
      <vt:lpstr>MAJOR_COUNT_FALL2013!Print_Titles</vt:lpstr>
      <vt:lpstr>MAJOR_COUNT_FALL2014!Print_Titles</vt:lpstr>
      <vt:lpstr>MAJOR_COUNT_FALL2015!Print_Titles</vt:lpstr>
      <vt:lpstr>MAJOR_COUNT_FALL2016!Print_Titles</vt:lpstr>
      <vt:lpstr>MAJOR_COUNT_FALL2017!Print_Titles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 F. Cheung</dc:creator>
  <cp:lastModifiedBy>Raymond B. Canlas</cp:lastModifiedBy>
  <cp:lastPrinted>2017-01-10T22:59:05Z</cp:lastPrinted>
  <dcterms:created xsi:type="dcterms:W3CDTF">2008-07-21T16:33:05Z</dcterms:created>
  <dcterms:modified xsi:type="dcterms:W3CDTF">2017-10-20T22:27:59Z</dcterms:modified>
</cp:coreProperties>
</file>