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autoCompressPictures="0"/>
  <mc:AlternateContent xmlns:mc="http://schemas.openxmlformats.org/markup-compatibility/2006">
    <mc:Choice Requires="x15">
      <x15ac:absPath xmlns:x15ac="http://schemas.microsoft.com/office/spreadsheetml/2010/11/ac" url="C:\Users\weijenlin\Desktop\Petitions\"/>
    </mc:Choice>
  </mc:AlternateContent>
  <bookViews>
    <workbookView xWindow="0" yWindow="465" windowWidth="28800" windowHeight="16620"/>
  </bookViews>
  <sheets>
    <sheet name="Instructions" sheetId="2" r:id="rId1"/>
    <sheet name="Env.Bio" sheetId="1"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J139" i="1" l="1"/>
  <c r="I96" i="1"/>
  <c r="AG92" i="1"/>
  <c r="J32" i="1" l="1"/>
  <c r="AA134" i="1"/>
  <c r="AA133" i="1"/>
  <c r="AA132" i="1"/>
  <c r="W139" i="1"/>
  <c r="W129" i="1"/>
  <c r="W120" i="1"/>
  <c r="AA123" i="1" s="1"/>
  <c r="AH25" i="1" l="1"/>
  <c r="AH79" i="1"/>
  <c r="AH67" i="1"/>
  <c r="AH56" i="1"/>
  <c r="V110" i="1"/>
  <c r="V112" i="1" s="1"/>
  <c r="V71" i="1"/>
  <c r="AH23" i="1" l="1"/>
  <c r="AH26" i="1" s="1"/>
  <c r="AA122" i="1"/>
  <c r="AA124" i="1" s="1"/>
  <c r="U127" i="1"/>
  <c r="U128" i="1"/>
  <c r="U142" i="1"/>
  <c r="U141" i="1"/>
  <c r="U140" i="1"/>
  <c r="U139" i="1"/>
  <c r="U126" i="1"/>
  <c r="U129" i="1"/>
  <c r="U138" i="1"/>
  <c r="U137" i="1"/>
  <c r="U136" i="1"/>
  <c r="U135" i="1"/>
  <c r="U134" i="1"/>
  <c r="U133" i="1"/>
  <c r="U132" i="1"/>
  <c r="U131" i="1"/>
  <c r="U130" i="1"/>
  <c r="U125" i="1"/>
  <c r="U124" i="1"/>
  <c r="U123" i="1"/>
  <c r="U122" i="1"/>
  <c r="U121" i="1"/>
  <c r="U120" i="1"/>
  <c r="J141" i="1"/>
  <c r="AH81" i="1"/>
  <c r="AH69" i="1"/>
  <c r="AH58" i="1"/>
  <c r="I127" i="1"/>
  <c r="I125" i="1"/>
  <c r="I123" i="1"/>
  <c r="I121" i="1"/>
  <c r="I118" i="1"/>
  <c r="I116" i="1"/>
  <c r="I94" i="1"/>
  <c r="I92" i="1"/>
  <c r="I90" i="1"/>
  <c r="I78" i="1"/>
  <c r="I76" i="1"/>
  <c r="I70" i="1"/>
  <c r="I68" i="1"/>
  <c r="I63" i="1"/>
  <c r="I62" i="1"/>
  <c r="I59" i="1"/>
  <c r="I58" i="1"/>
  <c r="I52" i="1"/>
  <c r="I50" i="1"/>
  <c r="I46" i="1"/>
  <c r="I44" i="1"/>
  <c r="J34" i="1"/>
  <c r="I27" i="1"/>
  <c r="I25" i="1"/>
  <c r="I23" i="1"/>
  <c r="I18" i="1"/>
  <c r="I16" i="1"/>
  <c r="I14" i="1"/>
  <c r="I12" i="1"/>
  <c r="AG96" i="1" l="1"/>
  <c r="V114" i="1"/>
</calcChain>
</file>

<file path=xl/sharedStrings.xml><?xml version="1.0" encoding="utf-8"?>
<sst xmlns="http://schemas.openxmlformats.org/spreadsheetml/2006/main" count="407" uniqueCount="320">
  <si>
    <t>Catalog Year:</t>
  </si>
  <si>
    <t>Name:</t>
  </si>
  <si>
    <t>Minimum Units Required (Quarter): 180</t>
  </si>
  <si>
    <t>Student ID:</t>
  </si>
  <si>
    <t>Plan (Major): Environmental Biology</t>
  </si>
  <si>
    <t>Subplan/Option:</t>
  </si>
  <si>
    <t>Course # and Course Name</t>
  </si>
  <si>
    <t>Quarter 
Units</t>
  </si>
  <si>
    <t>Semester 
Units</t>
  </si>
  <si>
    <t>Quarter 
Equivalent</t>
  </si>
  <si>
    <t>Quarter Units Completed</t>
  </si>
  <si>
    <t>Grade</t>
  </si>
  <si>
    <r>
      <rPr>
        <b/>
        <sz val="12"/>
        <color rgb="FF000000"/>
        <rFont val="Calibri"/>
        <family val="2"/>
        <scheme val="minor"/>
      </rPr>
      <t>BIO 122/L</t>
    </r>
    <r>
      <rPr>
        <sz val="12"/>
        <color rgb="FF000000"/>
        <rFont val="Calibri"/>
        <family val="2"/>
        <scheme val="minor"/>
      </rPr>
      <t>- Foundations of Biology: Repoduction and Development (3/2)</t>
    </r>
  </si>
  <si>
    <t>varies</t>
  </si>
  <si>
    <t>Required Core Courses (36 Units Needed)</t>
  </si>
  <si>
    <t>Current Number of Core Quarter Units:</t>
  </si>
  <si>
    <t>Total Core Units Required:</t>
  </si>
  <si>
    <t>Number of Core Units Remaining:</t>
  </si>
  <si>
    <t>Elective Core Courses (31 Units Needed)</t>
  </si>
  <si>
    <r>
      <t>BIO 310</t>
    </r>
    <r>
      <rPr>
        <sz val="12"/>
        <color rgb="FF000000"/>
        <rFont val="Calibri"/>
        <family val="2"/>
        <scheme val="minor"/>
      </rPr>
      <t>- Cell and Molecular Biology (4)</t>
    </r>
  </si>
  <si>
    <t>Cluster 1- Ecology, Conservation, and Biodiversity</t>
  </si>
  <si>
    <r>
      <t xml:space="preserve">     </t>
    </r>
    <r>
      <rPr>
        <b/>
        <sz val="12"/>
        <color theme="1"/>
        <rFont val="Calibri (Body)"/>
      </rPr>
      <t>or BIO 4180/4180L -</t>
    </r>
    <r>
      <rPr>
        <sz val="12"/>
        <color theme="1"/>
        <rFont val="Calibri (Body)"/>
      </rPr>
      <t xml:space="preserve"> Marine Ecology (6)</t>
    </r>
  </si>
  <si>
    <r>
      <t xml:space="preserve">     or BIO 4140 - </t>
    </r>
    <r>
      <rPr>
        <sz val="12"/>
        <color theme="1"/>
        <rFont val="Calibri (Body)"/>
      </rPr>
      <t xml:space="preserve">Biology of Species Invasions (3) </t>
    </r>
  </si>
  <si>
    <r>
      <t xml:space="preserve">     BIO 5280 -</t>
    </r>
    <r>
      <rPr>
        <sz val="12"/>
        <color theme="1"/>
        <rFont val="Calibri (Body)"/>
      </rPr>
      <t xml:space="preserve"> Community Ecology (4.5)</t>
    </r>
  </si>
  <si>
    <r>
      <t xml:space="preserve">     or BIO5400 -</t>
    </r>
    <r>
      <rPr>
        <sz val="12"/>
        <color theme="1"/>
        <rFont val="Calibri (Body)"/>
      </rPr>
      <t xml:space="preserve"> Biogeography (4.5)</t>
    </r>
  </si>
  <si>
    <r>
      <t xml:space="preserve">     or BIO 3500/L</t>
    </r>
    <r>
      <rPr>
        <sz val="12"/>
        <color theme="1"/>
        <rFont val="Calibri (Body)"/>
      </rPr>
      <t>- California Flora</t>
    </r>
    <r>
      <rPr>
        <b/>
        <sz val="12"/>
        <color theme="1"/>
        <rFont val="Calibri (Body)"/>
      </rPr>
      <t xml:space="preserve"> </t>
    </r>
    <r>
      <rPr>
        <sz val="12"/>
        <color theme="1"/>
        <rFont val="Calibri (Body)"/>
      </rPr>
      <t>(3)</t>
    </r>
  </si>
  <si>
    <r>
      <t xml:space="preserve">     or BIO 4490/L</t>
    </r>
    <r>
      <rPr>
        <sz val="12"/>
        <color theme="1"/>
        <rFont val="Calibri (Body)"/>
      </rPr>
      <t>- Marine Botany (6)</t>
    </r>
  </si>
  <si>
    <r>
      <t xml:space="preserve">     or BIO4520/L -</t>
    </r>
    <r>
      <rPr>
        <sz val="12"/>
        <color theme="1"/>
        <rFont val="Calibri (Body)"/>
      </rPr>
      <t xml:space="preserve"> Evolution of Plants (6)</t>
    </r>
  </si>
  <si>
    <r>
      <t xml:space="preserve">     or BIO4480/L -</t>
    </r>
    <r>
      <rPr>
        <sz val="12"/>
        <color theme="1"/>
        <rFont val="Calibri (Body)"/>
      </rPr>
      <t xml:space="preserve"> Plant Physiology (6)</t>
    </r>
  </si>
  <si>
    <r>
      <t xml:space="preserve">     or BIO4680/L -</t>
    </r>
    <r>
      <rPr>
        <sz val="12"/>
        <color theme="1"/>
        <rFont val="Calibri (Body)"/>
      </rPr>
      <t xml:space="preserve"> Microbial Ecology (4.5)</t>
    </r>
  </si>
  <si>
    <r>
      <t xml:space="preserve">     or BIO 4690/L </t>
    </r>
    <r>
      <rPr>
        <sz val="12"/>
        <color theme="1"/>
        <rFont val="Calibri (Body)"/>
      </rPr>
      <t>- Plant-microbe Interactions (4.5)</t>
    </r>
  </si>
  <si>
    <r>
      <t xml:space="preserve">     or BIO 4800/L - </t>
    </r>
    <r>
      <rPr>
        <sz val="12"/>
        <color theme="1"/>
        <rFont val="Calibri (Body)"/>
      </rPr>
      <t>Entomology (6)</t>
    </r>
  </si>
  <si>
    <r>
      <t xml:space="preserve">     or BIO 4840/L -</t>
    </r>
    <r>
      <rPr>
        <sz val="12"/>
        <color theme="1"/>
        <rFont val="Calibri (Body)"/>
      </rPr>
      <t xml:space="preserve"> Herpetology (6)</t>
    </r>
  </si>
  <si>
    <r>
      <t xml:space="preserve">     or BIO 4820/L </t>
    </r>
    <r>
      <rPr>
        <sz val="12"/>
        <color theme="1"/>
        <rFont val="Calibri (Body)"/>
      </rPr>
      <t>- Biology of Fishes (6)</t>
    </r>
  </si>
  <si>
    <r>
      <t xml:space="preserve">     or GEO 4100/L - </t>
    </r>
    <r>
      <rPr>
        <sz val="12"/>
        <color theme="1"/>
        <rFont val="Calibri (Body)"/>
      </rPr>
      <t>Remote Sensing of the Environment (4.5)</t>
    </r>
  </si>
  <si>
    <r>
      <t xml:space="preserve">     or GEO 4100/L -</t>
    </r>
    <r>
      <rPr>
        <sz val="12"/>
        <color theme="1"/>
        <rFont val="Calibri (Body)"/>
      </rPr>
      <t xml:space="preserve"> Remote Sensing of the Environment (4.5)</t>
    </r>
  </si>
  <si>
    <t>*GEO 4100/L fulfills both GEO 410 and GEO 420 quarter courses.</t>
  </si>
  <si>
    <t>-</t>
  </si>
  <si>
    <r>
      <t xml:space="preserve">     </t>
    </r>
    <r>
      <rPr>
        <b/>
        <sz val="12"/>
        <color theme="1"/>
        <rFont val="Calibri (Body)"/>
      </rPr>
      <t>No semester equivalent</t>
    </r>
  </si>
  <si>
    <r>
      <t xml:space="preserve">     or GEO 4450/L - </t>
    </r>
    <r>
      <rPr>
        <sz val="12"/>
        <color theme="1"/>
        <rFont val="Calibri (Body)"/>
      </rPr>
      <t>Environmental Modeling with GIS (4.5)</t>
    </r>
  </si>
  <si>
    <r>
      <t xml:space="preserve">     or GSC 3230/L - </t>
    </r>
    <r>
      <rPr>
        <sz val="12"/>
        <color theme="1"/>
        <rFont val="Calibri (Body)"/>
      </rPr>
      <t>Geomorphology (4.5)</t>
    </r>
  </si>
  <si>
    <r>
      <t xml:space="preserve">     or PLS3150 - </t>
    </r>
    <r>
      <rPr>
        <sz val="12"/>
        <color theme="1"/>
        <rFont val="Calibri (Body)"/>
      </rPr>
      <t>Politics of Public Policy (4.5)</t>
    </r>
  </si>
  <si>
    <r>
      <t xml:space="preserve">     </t>
    </r>
    <r>
      <rPr>
        <b/>
        <sz val="12"/>
        <color theme="1"/>
        <rFont val="Calibri (Body)"/>
      </rPr>
      <t xml:space="preserve">or RS 3010 - </t>
    </r>
    <r>
      <rPr>
        <sz val="12"/>
        <color theme="1"/>
        <rFont val="Calibri (Body)"/>
      </rPr>
      <t xml:space="preserve">Life Support Processes (4.5) </t>
    </r>
    <r>
      <rPr>
        <sz val="12"/>
        <color theme="4"/>
        <rFont val="Calibri (Body)"/>
      </rPr>
      <t>(B5)</t>
    </r>
  </si>
  <si>
    <r>
      <t xml:space="preserve">     or RS3030 - </t>
    </r>
    <r>
      <rPr>
        <sz val="12"/>
        <color theme="1"/>
        <rFont val="Calibri (Body)"/>
      </rPr>
      <t xml:space="preserve">Organization for Regenerative Practices (4.5) </t>
    </r>
    <r>
      <rPr>
        <sz val="12"/>
        <color theme="4"/>
        <rFont val="Calibri (Body)"/>
      </rPr>
      <t>(C3 or D4)</t>
    </r>
  </si>
  <si>
    <t>Elective Core Courses (Continued)</t>
  </si>
  <si>
    <t>Cluster 2 - Environmental Microbiology and Biotechnology</t>
  </si>
  <si>
    <r>
      <t xml:space="preserve">     or BIO 4400 - </t>
    </r>
    <r>
      <rPr>
        <sz val="12"/>
        <color theme="1"/>
        <rFont val="Calibri (Body)"/>
      </rPr>
      <t>Stem Cell Biology (4.5)</t>
    </r>
  </si>
  <si>
    <r>
      <t xml:space="preserve">     or BIO 4400L -</t>
    </r>
    <r>
      <rPr>
        <sz val="12"/>
        <color theme="1"/>
        <rFont val="Calibri (Body)"/>
      </rPr>
      <t xml:space="preserve"> Stem Cell Biology Laboratory (1.5)</t>
    </r>
  </si>
  <si>
    <r>
      <t xml:space="preserve">     or CHM 4600 - </t>
    </r>
    <r>
      <rPr>
        <sz val="12"/>
        <color theme="1"/>
        <rFont val="Calibri (Body)"/>
      </rPr>
      <t>Air Pollution Problems (3)</t>
    </r>
  </si>
  <si>
    <r>
      <t xml:space="preserve">     or GEO 4130 - </t>
    </r>
    <r>
      <rPr>
        <sz val="12"/>
        <color theme="1"/>
        <rFont val="Calibri (Body)"/>
      </rPr>
      <t>Environmental Law (4.5)</t>
    </r>
  </si>
  <si>
    <r>
      <t xml:space="preserve">     or BIO 3620/L - </t>
    </r>
    <r>
      <rPr>
        <sz val="12"/>
        <color theme="1"/>
        <rFont val="Calibri (Body)"/>
      </rPr>
      <t>Applied Microbiology (4.5)</t>
    </r>
  </si>
  <si>
    <r>
      <t xml:space="preserve">     or BIO 4635/L - </t>
    </r>
    <r>
      <rPr>
        <sz val="12"/>
        <color theme="1"/>
        <rFont val="Calibri (Body)"/>
      </rPr>
      <t>Medical Microbiology (6)</t>
    </r>
  </si>
  <si>
    <r>
      <t xml:space="preserve">     or BIO 4660/L - </t>
    </r>
    <r>
      <rPr>
        <sz val="12"/>
        <color theme="1"/>
        <rFont val="Calibri (Body)"/>
      </rPr>
      <t>Microbial Physiology (6)</t>
    </r>
  </si>
  <si>
    <r>
      <t xml:space="preserve">     or PLT3030 - </t>
    </r>
    <r>
      <rPr>
        <sz val="12"/>
        <color theme="1"/>
        <rFont val="Calibri (Body)"/>
      </rPr>
      <t>Pesticide Laws and Regulations (3)</t>
    </r>
  </si>
  <si>
    <r>
      <t xml:space="preserve">     or PLT 4110 -</t>
    </r>
    <r>
      <rPr>
        <sz val="12"/>
        <color theme="1"/>
        <rFont val="Calibri (Body)"/>
      </rPr>
      <t xml:space="preserve"> Environmental Toxicology (4.5)</t>
    </r>
  </si>
  <si>
    <t>Cluster 1 + Cluster 2 Units:</t>
  </si>
  <si>
    <t>Total Elective Core Units Required:</t>
  </si>
  <si>
    <t>Number of Elective Core Units Remaining:</t>
  </si>
  <si>
    <t>Required Support Courses (69-72 Units Needed)</t>
  </si>
  <si>
    <t>Support Courses for Cluster 1:</t>
  </si>
  <si>
    <r>
      <t xml:space="preserve">BIO 304- </t>
    </r>
    <r>
      <rPr>
        <sz val="12"/>
        <color rgb="FF000000"/>
        <rFont val="Calibri"/>
        <family val="2"/>
        <scheme val="minor"/>
      </rPr>
      <t xml:space="preserve">Environment and Society (4) </t>
    </r>
    <r>
      <rPr>
        <sz val="12"/>
        <color rgb="FF0070C0"/>
        <rFont val="Calibri"/>
        <family val="2"/>
        <scheme val="minor"/>
      </rPr>
      <t>(B5)</t>
    </r>
  </si>
  <si>
    <r>
      <t xml:space="preserve">     </t>
    </r>
    <r>
      <rPr>
        <b/>
        <sz val="12"/>
        <color rgb="FF000000"/>
        <rFont val="Calibri"/>
        <family val="2"/>
        <scheme val="minor"/>
      </rPr>
      <t>or BIO 3040-</t>
    </r>
    <r>
      <rPr>
        <sz val="12"/>
        <color rgb="FF000000"/>
        <rFont val="Calibri"/>
        <family val="2"/>
        <scheme val="minor"/>
      </rPr>
      <t xml:space="preserve"> Environement and Society (4.5)</t>
    </r>
  </si>
  <si>
    <t>* No lab needed if semester lecture is taken</t>
  </si>
  <si>
    <r>
      <t>ENG 130-</t>
    </r>
    <r>
      <rPr>
        <sz val="12"/>
        <color rgb="FF000000"/>
        <rFont val="Calibri"/>
        <family val="2"/>
        <scheme val="minor"/>
      </rPr>
      <t xml:space="preserve"> Freshman English ll (4) </t>
    </r>
    <r>
      <rPr>
        <sz val="12"/>
        <color theme="4"/>
        <rFont val="Calibri (Body)"/>
      </rPr>
      <t>(A3)</t>
    </r>
  </si>
  <si>
    <t>* Only one needed</t>
  </si>
  <si>
    <r>
      <t xml:space="preserve">GSC 111 - </t>
    </r>
    <r>
      <rPr>
        <sz val="12"/>
        <color rgb="FF000000"/>
        <rFont val="Calibri"/>
        <family val="2"/>
        <scheme val="minor"/>
      </rPr>
      <t>Principles of Geology (4)</t>
    </r>
  </si>
  <si>
    <r>
      <t xml:space="preserve">     </t>
    </r>
    <r>
      <rPr>
        <b/>
        <sz val="12"/>
        <color rgb="FF000000"/>
        <rFont val="Calibri"/>
        <family val="2"/>
        <scheme val="minor"/>
      </rPr>
      <t xml:space="preserve">GSC 1110 - </t>
    </r>
    <r>
      <rPr>
        <sz val="12"/>
        <color rgb="FF000000"/>
        <rFont val="Calibri"/>
        <family val="2"/>
        <scheme val="minor"/>
      </rPr>
      <t>Principles of Geology (4.5)</t>
    </r>
  </si>
  <si>
    <r>
      <rPr>
        <b/>
        <sz val="12"/>
        <color theme="1"/>
        <rFont val="Calibri (Body)"/>
      </rPr>
      <t xml:space="preserve">     </t>
    </r>
    <r>
      <rPr>
        <b/>
        <u/>
        <sz val="12"/>
        <color theme="1"/>
        <rFont val="Calibri (Body)"/>
      </rPr>
      <t>and</t>
    </r>
    <r>
      <rPr>
        <sz val="12"/>
        <color theme="1"/>
        <rFont val="Calibri (Body)"/>
      </rPr>
      <t xml:space="preserve"> </t>
    </r>
    <r>
      <rPr>
        <b/>
        <sz val="12"/>
        <color theme="1"/>
        <rFont val="Calibri (Body)"/>
      </rPr>
      <t>PHY 122/L-</t>
    </r>
    <r>
      <rPr>
        <sz val="12"/>
        <color theme="1"/>
        <rFont val="Calibri (Body)"/>
      </rPr>
      <t xml:space="preserve"> College Physics (3/1)</t>
    </r>
  </si>
  <si>
    <r>
      <t>*</t>
    </r>
    <r>
      <rPr>
        <sz val="9"/>
        <color theme="1"/>
        <rFont val="Calibri"/>
        <family val="2"/>
        <scheme val="minor"/>
      </rPr>
      <t>C</t>
    </r>
    <r>
      <rPr>
        <u/>
        <sz val="9"/>
        <color theme="1"/>
        <rFont val="Calibri"/>
        <family val="2"/>
        <scheme val="minor"/>
      </rPr>
      <t xml:space="preserve">an be replaced with </t>
    </r>
    <r>
      <rPr>
        <b/>
        <u/>
        <sz val="9"/>
        <color theme="1"/>
        <rFont val="Calibri"/>
        <family val="2"/>
        <scheme val="minor"/>
      </rPr>
      <t>PHY 131/L and 132/L. Must take at least one semester of PHY lecture &amp; lab. Apply extra 2.0* from 2000 level or lower core/support courses taken in semester.</t>
    </r>
  </si>
  <si>
    <r>
      <t xml:space="preserve">RS 302 - </t>
    </r>
    <r>
      <rPr>
        <sz val="12"/>
        <color rgb="FF000000"/>
        <rFont val="Calibri"/>
        <family val="2"/>
        <scheme val="minor"/>
      </rPr>
      <t xml:space="preserve">Global Regenerative Systems (4) </t>
    </r>
    <r>
      <rPr>
        <sz val="12"/>
        <color theme="4"/>
        <rFont val="Calibri (Body)"/>
      </rPr>
      <t>(D4)</t>
    </r>
  </si>
  <si>
    <r>
      <rPr>
        <b/>
        <sz val="12"/>
        <color rgb="FF000000"/>
        <rFont val="Calibri"/>
        <family val="2"/>
        <scheme val="minor"/>
      </rPr>
      <t xml:space="preserve">     or RS 3020</t>
    </r>
    <r>
      <rPr>
        <sz val="12"/>
        <color rgb="FF000000"/>
        <rFont val="Calibri"/>
        <family val="2"/>
        <scheme val="minor"/>
      </rPr>
      <t xml:space="preserve"> - Global Regenerative Systems (4.5) </t>
    </r>
    <r>
      <rPr>
        <sz val="12"/>
        <color theme="4"/>
        <rFont val="Calibri (Body)"/>
      </rPr>
      <t>(D4)</t>
    </r>
  </si>
  <si>
    <t>The following major support courses should be used to satisfy the indicated GE requirements. If these courses are not used to satisfy GE, the total units to degree may be more than 180 units.</t>
  </si>
  <si>
    <r>
      <t xml:space="preserve">     </t>
    </r>
    <r>
      <rPr>
        <b/>
        <sz val="12"/>
        <color theme="1"/>
        <rFont val="Calibri"/>
        <family val="2"/>
        <scheme val="minor"/>
      </rPr>
      <t>or 3150C</t>
    </r>
  </si>
  <si>
    <r>
      <t xml:space="preserve">     </t>
    </r>
    <r>
      <rPr>
        <b/>
        <u/>
        <sz val="12"/>
        <color theme="1"/>
        <rFont val="Calibri (Body)"/>
      </rPr>
      <t>and</t>
    </r>
    <r>
      <rPr>
        <sz val="12"/>
        <color theme="1"/>
        <rFont val="Calibri (Body)"/>
      </rPr>
      <t xml:space="preserve"> </t>
    </r>
    <r>
      <rPr>
        <b/>
        <sz val="12"/>
        <color theme="1"/>
        <rFont val="Calibri (Body)"/>
      </rPr>
      <t xml:space="preserve">CHM 328/L- </t>
    </r>
    <r>
      <rPr>
        <sz val="12"/>
        <color theme="1"/>
        <rFont val="Calibri (Body)"/>
      </rPr>
      <t>Biochemistry (3/1)</t>
    </r>
  </si>
  <si>
    <r>
      <t xml:space="preserve">     </t>
    </r>
    <r>
      <rPr>
        <b/>
        <u/>
        <sz val="12"/>
        <color theme="1"/>
        <rFont val="Calibri (Body)"/>
      </rPr>
      <t>and</t>
    </r>
    <r>
      <rPr>
        <u/>
        <sz val="12"/>
        <color theme="1"/>
        <rFont val="Calibri (Body)"/>
      </rPr>
      <t xml:space="preserve"> </t>
    </r>
    <r>
      <rPr>
        <sz val="12"/>
        <color theme="1"/>
        <rFont val="Calibri (Body)"/>
      </rPr>
      <t>any 2 units from an UD BIO/CHM course</t>
    </r>
  </si>
  <si>
    <r>
      <t xml:space="preserve">     </t>
    </r>
    <r>
      <rPr>
        <b/>
        <u/>
        <sz val="12"/>
        <color theme="1"/>
        <rFont val="Calibri (Body)"/>
      </rPr>
      <t>and</t>
    </r>
    <r>
      <rPr>
        <u/>
        <sz val="12"/>
        <color theme="1"/>
        <rFont val="Calibri (Body)"/>
      </rPr>
      <t xml:space="preserve"> </t>
    </r>
    <r>
      <rPr>
        <sz val="12"/>
        <color theme="1"/>
        <rFont val="Calibri (Body)"/>
      </rPr>
      <t>any 3.5 units from an UD BIO/CHM course</t>
    </r>
  </si>
  <si>
    <t>*Only need to choose 1 of these 4 options to fulfill "CHM 327/L and CHM 328/L"</t>
  </si>
  <si>
    <t>*Only one needed (ENG/PHL)</t>
  </si>
  <si>
    <t>Current Number of Required Support Units:</t>
  </si>
  <si>
    <t>Number of Support Units Remaining:</t>
  </si>
  <si>
    <t>Unrestricted Electives (0-4 Units)</t>
  </si>
  <si>
    <r>
      <t xml:space="preserve">Select a sufficient number of courses so that the total from </t>
    </r>
    <r>
      <rPr>
        <b/>
        <sz val="12"/>
        <color theme="1"/>
        <rFont val="Calibri"/>
        <family val="2"/>
        <scheme val="minor"/>
      </rPr>
      <t>“Required Support”, “GE”, and “Unrestricted Electives” is at least 113 units.</t>
    </r>
  </si>
  <si>
    <t>Total From Required Support:</t>
  </si>
  <si>
    <t>Total From Unrestricted Electives:</t>
  </si>
  <si>
    <t>Total From Req. Support, GE, and Unrestricted Electives:</t>
  </si>
  <si>
    <t>Total From GE Area:</t>
  </si>
  <si>
    <r>
      <t xml:space="preserve">Add courses here </t>
    </r>
    <r>
      <rPr>
        <b/>
        <i/>
        <sz val="12"/>
        <color theme="1"/>
        <rFont val="Calibri"/>
        <family val="2"/>
        <scheme val="minor"/>
      </rPr>
      <t>IF</t>
    </r>
    <r>
      <rPr>
        <i/>
        <sz val="12"/>
        <color theme="1"/>
        <rFont val="Calibri"/>
        <family val="2"/>
        <scheme val="minor"/>
      </rPr>
      <t xml:space="preserve"> your total below is under 113 units (see totals below)</t>
    </r>
  </si>
  <si>
    <t>General Education Requirements (68 Units Needed)</t>
  </si>
  <si>
    <t>Area A Communication &amp; Critical Thinking (12 Units Needed)</t>
  </si>
  <si>
    <t>1. Oral Communication</t>
  </si>
  <si>
    <t>2. Written Communication</t>
  </si>
  <si>
    <t>Enter the Course Built into your Degree (Required Support Course)</t>
  </si>
  <si>
    <t>3. Critical Thinking</t>
  </si>
  <si>
    <t>Area B Mathematics &amp; Natural Sciences (16 Units Needed)</t>
  </si>
  <si>
    <t>1. Physical Science</t>
  </si>
  <si>
    <t>2. Biological Science</t>
  </si>
  <si>
    <t>3. Laboratory Activity</t>
  </si>
  <si>
    <t>4. Math/Quantitative Reasoning</t>
  </si>
  <si>
    <t>5. Science &amp; Tech. Reasoning</t>
  </si>
  <si>
    <t>Area C Humanities (16 Units Needed)</t>
  </si>
  <si>
    <t>1. Visual and Performing Arts</t>
  </si>
  <si>
    <t>2. Philosophy &amp; Civilization</t>
  </si>
  <si>
    <t>3. Literature &amp; Foreign Language</t>
  </si>
  <si>
    <t>4. Humanities Synthesis</t>
  </si>
  <si>
    <t>Area D Social Sciences (20 Units Needed)</t>
  </si>
  <si>
    <t>1. U.S. History, Constitution, American Ideals</t>
  </si>
  <si>
    <t xml:space="preserve">     a) United States History</t>
  </si>
  <si>
    <t xml:space="preserve">     b) Intro to Amereican Gov't.</t>
  </si>
  <si>
    <t>2. History, Econ. And Political Science</t>
  </si>
  <si>
    <t>3. Sociology, Anthro., Ethnic &amp; Gender Sudies</t>
  </si>
  <si>
    <t>4. Social Science Synthesis</t>
  </si>
  <si>
    <t>Area E Lifelong Understanding &amp; Self Development (4 Units Needed)</t>
  </si>
  <si>
    <t>1. Lifelong Understanding &amp; Self Development</t>
  </si>
  <si>
    <t>Current Number of GE Quarter Units:</t>
  </si>
  <si>
    <t>Total GE Units Required:</t>
  </si>
  <si>
    <t>Number of GE Units Remaining:</t>
  </si>
  <si>
    <t>American Institutions (8 Units Needed)</t>
  </si>
  <si>
    <t>Courses that satisfy this requirement may also satisfy GE Area D1</t>
  </si>
  <si>
    <r>
      <t>*</t>
    </r>
    <r>
      <rPr>
        <i/>
        <sz val="12"/>
        <color theme="1"/>
        <rFont val="Calibri"/>
        <family val="2"/>
        <scheme val="minor"/>
      </rPr>
      <t>Insert class taken here</t>
    </r>
  </si>
  <si>
    <t>Current Number of Quarter Units:</t>
  </si>
  <si>
    <t>Total Units Required:</t>
  </si>
  <si>
    <t>Number of Units Remaining:</t>
  </si>
  <si>
    <t>American Cultural Perspectives Requirement (4 Units)</t>
  </si>
  <si>
    <t>Refer to the catalog for a list of courses that satisfy this requirement. Course may also satisfy major, minor, GE, or unrestricted elective requirements.</t>
  </si>
  <si>
    <t>Graduate Writing Test (GWT)</t>
  </si>
  <si>
    <t>All persons who receive undergraduate degrees from Cal Poly Pomona must pass the Graduate Writing Test (GWT). The test must be taken by the quarter following completion of 120 units for undergraduates.</t>
  </si>
  <si>
    <t>Current Number of Units Taken:</t>
  </si>
  <si>
    <t>Course</t>
  </si>
  <si>
    <t>QRT units</t>
  </si>
  <si>
    <t>Requirement</t>
  </si>
  <si>
    <t>Excess Units</t>
  </si>
  <si>
    <t>Enter excess units if taken</t>
  </si>
  <si>
    <t>Total Excess units</t>
  </si>
  <si>
    <t>STA 1300</t>
  </si>
  <si>
    <t>BIO 2400</t>
  </si>
  <si>
    <t>BIO 2050/L</t>
  </si>
  <si>
    <t>BIO 2060/L</t>
  </si>
  <si>
    <t>BIO 2070/L</t>
  </si>
  <si>
    <t>CHM 2010/L</t>
  </si>
  <si>
    <t>BIO 3220</t>
  </si>
  <si>
    <t>BIO 3240</t>
  </si>
  <si>
    <t>BIO 3250</t>
  </si>
  <si>
    <t>428 courses</t>
  </si>
  <si>
    <t>B5 course</t>
  </si>
  <si>
    <t>CHM 3210</t>
  </si>
  <si>
    <t>BIO 4410/4610 (if it totals 3 Quarter Units)</t>
  </si>
  <si>
    <t>PLT 2310/L</t>
  </si>
  <si>
    <t>RS 3020</t>
  </si>
  <si>
    <t>BIO 3120</t>
  </si>
  <si>
    <t>BIO 3040</t>
  </si>
  <si>
    <t>CHM 3150/L</t>
  </si>
  <si>
    <t>CHM 3140/L</t>
  </si>
  <si>
    <t>CHM 3270/L</t>
  </si>
  <si>
    <t>GEO 2400/L</t>
  </si>
  <si>
    <t>GSC 1110</t>
  </si>
  <si>
    <t>CHM 3280</t>
  </si>
  <si>
    <r>
      <rPr>
        <b/>
        <sz val="12"/>
        <color theme="1"/>
        <rFont val="Calibri"/>
        <family val="2"/>
        <scheme val="minor"/>
      </rPr>
      <t>California State Polytechnic University, Pomona</t>
    </r>
    <r>
      <rPr>
        <sz val="12"/>
        <color theme="1"/>
        <rFont val="Calibri"/>
        <family val="2"/>
        <scheme val="minor"/>
      </rPr>
      <t xml:space="preserve">
Degree Curriculum Sheet</t>
    </r>
  </si>
  <si>
    <r>
      <rPr>
        <b/>
        <sz val="12"/>
        <color theme="1"/>
        <rFont val="Calibri"/>
        <family val="2"/>
        <scheme val="minor"/>
      </rPr>
      <t>BIO 123/L</t>
    </r>
    <r>
      <rPr>
        <sz val="12"/>
        <color theme="1"/>
        <rFont val="Calibri"/>
        <family val="2"/>
        <scheme val="minor"/>
      </rPr>
      <t>- Foundations of Biology: Biodiversity (3/2)</t>
    </r>
  </si>
  <si>
    <r>
      <rPr>
        <b/>
        <sz val="12"/>
        <color theme="1"/>
        <rFont val="Calibri"/>
        <family val="2"/>
        <scheme val="minor"/>
      </rPr>
      <t>BIO 121/L-</t>
    </r>
    <r>
      <rPr>
        <sz val="12"/>
        <color theme="1"/>
        <rFont val="Calibri"/>
        <family val="2"/>
        <scheme val="minor"/>
      </rPr>
      <t xml:space="preserve"> Fdn. of Biology: Energy and Matter-Cycles and Flows (3/2) </t>
    </r>
    <r>
      <rPr>
        <sz val="12"/>
        <color rgb="FF0070C0"/>
        <rFont val="Calibri"/>
        <family val="2"/>
        <scheme val="minor"/>
      </rPr>
      <t>(B2,B3)</t>
    </r>
  </si>
  <si>
    <r>
      <rPr>
        <b/>
        <sz val="12"/>
        <color theme="1"/>
        <rFont val="Calibri"/>
        <family val="2"/>
        <scheme val="minor"/>
      </rPr>
      <t>BOT 201/L</t>
    </r>
    <r>
      <rPr>
        <sz val="12"/>
        <color theme="1"/>
        <rFont val="Calibri"/>
        <family val="2"/>
        <scheme val="minor"/>
      </rPr>
      <t>- Form and Function in Plants (3/1)</t>
    </r>
  </si>
  <si>
    <r>
      <t xml:space="preserve">     </t>
    </r>
    <r>
      <rPr>
        <b/>
        <sz val="12"/>
        <color theme="1"/>
        <rFont val="Calibri"/>
        <family val="2"/>
        <scheme val="minor"/>
      </rPr>
      <t>or BIO 1210/L</t>
    </r>
    <r>
      <rPr>
        <sz val="12"/>
        <color theme="1"/>
        <rFont val="Calibri"/>
        <family val="2"/>
        <scheme val="minor"/>
      </rPr>
      <t>- Foundations of Biology: Energy, Matter, and Information (4)</t>
    </r>
  </si>
  <si>
    <r>
      <t xml:space="preserve">     </t>
    </r>
    <r>
      <rPr>
        <b/>
        <sz val="12"/>
        <color theme="1"/>
        <rFont val="Calibri"/>
        <family val="2"/>
        <scheme val="minor"/>
      </rPr>
      <t>or BIO 2050/L</t>
    </r>
    <r>
      <rPr>
        <sz val="12"/>
        <color theme="1"/>
        <rFont val="Calibri"/>
        <family val="2"/>
        <scheme val="minor"/>
      </rPr>
      <t>- Form and Function in Plants (6)</t>
    </r>
  </si>
  <si>
    <r>
      <t>ZOO 201/L</t>
    </r>
    <r>
      <rPr>
        <sz val="12"/>
        <color theme="1"/>
        <rFont val="Calibri"/>
        <family val="2"/>
        <scheme val="minor"/>
      </rPr>
      <t>- Animal Biology (3/1)</t>
    </r>
  </si>
  <si>
    <r>
      <t xml:space="preserve">     </t>
    </r>
    <r>
      <rPr>
        <b/>
        <sz val="12"/>
        <color theme="1"/>
        <rFont val="Calibri"/>
        <family val="2"/>
        <scheme val="minor"/>
      </rPr>
      <t>or BIO 2070/L</t>
    </r>
    <r>
      <rPr>
        <sz val="12"/>
        <color theme="1"/>
        <rFont val="Calibri"/>
        <family val="2"/>
        <scheme val="minor"/>
      </rPr>
      <t>- Animal Biology (6)</t>
    </r>
  </si>
  <si>
    <r>
      <rPr>
        <b/>
        <sz val="12"/>
        <color theme="1"/>
        <rFont val="Calibri"/>
        <family val="2"/>
        <scheme val="minor"/>
      </rPr>
      <t>BIO 340-</t>
    </r>
    <r>
      <rPr>
        <sz val="12"/>
        <color theme="1"/>
        <rFont val="Calibri"/>
        <family val="2"/>
        <scheme val="minor"/>
      </rPr>
      <t xml:space="preserve"> Biodiversity Conservation (4)</t>
    </r>
  </si>
  <si>
    <r>
      <rPr>
        <b/>
        <sz val="12"/>
        <color theme="1"/>
        <rFont val="Calibri"/>
        <family val="2"/>
        <scheme val="minor"/>
      </rPr>
      <t>BIO211/L</t>
    </r>
    <r>
      <rPr>
        <sz val="12"/>
        <color theme="1"/>
        <rFont val="Calibri"/>
        <family val="2"/>
        <scheme val="minor"/>
      </rPr>
      <t>- Biometrics (3/1)</t>
    </r>
  </si>
  <si>
    <r>
      <t xml:space="preserve">   </t>
    </r>
    <r>
      <rPr>
        <b/>
        <sz val="12"/>
        <color theme="1"/>
        <rFont val="Calibri"/>
        <family val="2"/>
        <scheme val="minor"/>
      </rPr>
      <t xml:space="preserve">  or BIO 3120</t>
    </r>
    <r>
      <rPr>
        <sz val="12"/>
        <color theme="1"/>
        <rFont val="Calibri"/>
        <family val="2"/>
        <scheme val="minor"/>
      </rPr>
      <t>- Biodiversity Conservation (4.5)</t>
    </r>
  </si>
  <si>
    <r>
      <t xml:space="preserve">     </t>
    </r>
    <r>
      <rPr>
        <b/>
        <sz val="12"/>
        <color theme="1"/>
        <rFont val="Calibri"/>
        <family val="2"/>
        <scheme val="minor"/>
      </rPr>
      <t>or STA 1300</t>
    </r>
    <r>
      <rPr>
        <sz val="12"/>
        <color theme="1"/>
        <rFont val="Calibri"/>
        <family val="2"/>
        <scheme val="minor"/>
      </rPr>
      <t xml:space="preserve">- Biostatistcs (4.5) </t>
    </r>
  </si>
  <si>
    <r>
      <rPr>
        <b/>
        <sz val="12"/>
        <color theme="1"/>
        <rFont val="Calibri"/>
        <family val="2"/>
        <scheme val="minor"/>
      </rPr>
      <t>CHM 121/L-</t>
    </r>
    <r>
      <rPr>
        <sz val="12"/>
        <color theme="1"/>
        <rFont val="Calibri"/>
        <family val="2"/>
        <scheme val="minor"/>
      </rPr>
      <t xml:space="preserve"> General Chemistry (3/1)</t>
    </r>
    <r>
      <rPr>
        <sz val="12"/>
        <color rgb="FF0070C0"/>
        <rFont val="Calibri"/>
        <family val="2"/>
        <scheme val="minor"/>
      </rPr>
      <t xml:space="preserve"> (B1/B3)</t>
    </r>
  </si>
  <si>
    <r>
      <rPr>
        <b/>
        <sz val="12"/>
        <color theme="1"/>
        <rFont val="Calibri"/>
        <family val="2"/>
        <scheme val="minor"/>
      </rPr>
      <t xml:space="preserve">     or</t>
    </r>
    <r>
      <rPr>
        <sz val="12"/>
        <color theme="1"/>
        <rFont val="Calibri"/>
        <family val="2"/>
        <scheme val="minor"/>
      </rPr>
      <t xml:space="preserve"> any STA course</t>
    </r>
    <r>
      <rPr>
        <i/>
        <sz val="12"/>
        <color theme="1"/>
        <rFont val="Calibri"/>
        <family val="2"/>
        <scheme val="minor"/>
      </rPr>
      <t xml:space="preserve"> </t>
    </r>
    <r>
      <rPr>
        <i/>
        <u/>
        <sz val="12"/>
        <color theme="1"/>
        <rFont val="Calibri"/>
        <family val="2"/>
        <scheme val="minor"/>
      </rPr>
      <t>if</t>
    </r>
    <r>
      <rPr>
        <sz val="12"/>
        <color theme="1"/>
        <rFont val="Calibri"/>
        <family val="2"/>
        <scheme val="minor"/>
      </rPr>
      <t xml:space="preserve"> graduating before S2020</t>
    </r>
  </si>
  <si>
    <r>
      <t xml:space="preserve">     </t>
    </r>
    <r>
      <rPr>
        <b/>
        <sz val="12"/>
        <color theme="1"/>
        <rFont val="Calibri"/>
        <family val="2"/>
        <scheme val="minor"/>
      </rPr>
      <t xml:space="preserve">or CHM 1210/L- </t>
    </r>
    <r>
      <rPr>
        <sz val="12"/>
        <color theme="1"/>
        <rFont val="Calibri"/>
        <family val="2"/>
        <scheme val="minor"/>
      </rPr>
      <t>General Chemistry (6)</t>
    </r>
  </si>
  <si>
    <r>
      <rPr>
        <b/>
        <sz val="12"/>
        <color theme="1"/>
        <rFont val="Calibri"/>
        <family val="2"/>
        <scheme val="minor"/>
      </rPr>
      <t>BIO 303</t>
    </r>
    <r>
      <rPr>
        <sz val="12"/>
        <color theme="1"/>
        <rFont val="Calibri"/>
        <family val="2"/>
        <scheme val="minor"/>
      </rPr>
      <t>- Genetics (4)</t>
    </r>
  </si>
  <si>
    <r>
      <t xml:space="preserve">CHM 122/L- </t>
    </r>
    <r>
      <rPr>
        <sz val="12"/>
        <color theme="1"/>
        <rFont val="Calibri"/>
        <family val="2"/>
        <scheme val="minor"/>
      </rPr>
      <t>General Chemistry (3/1)</t>
    </r>
  </si>
  <si>
    <r>
      <t xml:space="preserve">     </t>
    </r>
    <r>
      <rPr>
        <b/>
        <sz val="12"/>
        <color theme="1"/>
        <rFont val="Calibri"/>
        <family val="2"/>
        <scheme val="minor"/>
      </rPr>
      <t>or</t>
    </r>
    <r>
      <rPr>
        <sz val="12"/>
        <color theme="1"/>
        <rFont val="Calibri"/>
        <family val="2"/>
        <scheme val="minor"/>
      </rPr>
      <t xml:space="preserve"> </t>
    </r>
    <r>
      <rPr>
        <b/>
        <sz val="12"/>
        <color theme="1"/>
        <rFont val="Calibri"/>
        <family val="2"/>
        <scheme val="minor"/>
      </rPr>
      <t>BIO 2400</t>
    </r>
    <r>
      <rPr>
        <sz val="12"/>
        <color theme="1"/>
        <rFont val="Calibri"/>
        <family val="2"/>
        <scheme val="minor"/>
      </rPr>
      <t>- Genetics (4.5)</t>
    </r>
  </si>
  <si>
    <r>
      <t>BIO 325/L</t>
    </r>
    <r>
      <rPr>
        <sz val="12"/>
        <color theme="1"/>
        <rFont val="Calibri"/>
        <family val="2"/>
        <scheme val="minor"/>
      </rPr>
      <t>- Principles of Ecology (3/1)</t>
    </r>
  </si>
  <si>
    <r>
      <rPr>
        <b/>
        <sz val="12"/>
        <color theme="1"/>
        <rFont val="Calibri"/>
        <family val="2"/>
        <scheme val="minor"/>
      </rPr>
      <t xml:space="preserve">CHM 123/L- </t>
    </r>
    <r>
      <rPr>
        <sz val="12"/>
        <color theme="1"/>
        <rFont val="Calibri"/>
        <family val="2"/>
        <scheme val="minor"/>
      </rPr>
      <t>General Chemistry (3/1)</t>
    </r>
  </si>
  <si>
    <r>
      <t>BIO 413</t>
    </r>
    <r>
      <rPr>
        <sz val="12"/>
        <color theme="1"/>
        <rFont val="Calibri"/>
        <family val="2"/>
        <scheme val="minor"/>
      </rPr>
      <t>- Principles of Evolution (4)</t>
    </r>
  </si>
  <si>
    <r>
      <t>CHM 201/250L-</t>
    </r>
    <r>
      <rPr>
        <sz val="12"/>
        <color theme="1"/>
        <rFont val="Calibri"/>
        <family val="2"/>
        <scheme val="minor"/>
      </rPr>
      <t xml:space="preserve"> Elements of Organic Chemistry and Lab (3/1)</t>
    </r>
  </si>
  <si>
    <r>
      <t xml:space="preserve">     </t>
    </r>
    <r>
      <rPr>
        <b/>
        <sz val="12"/>
        <color theme="1"/>
        <rFont val="Calibri"/>
        <family val="2"/>
        <scheme val="minor"/>
      </rPr>
      <t>or BIO 3240</t>
    </r>
    <r>
      <rPr>
        <sz val="12"/>
        <color theme="1"/>
        <rFont val="Calibri"/>
        <family val="2"/>
        <scheme val="minor"/>
      </rPr>
      <t>- Principles of Evolution (4.5)</t>
    </r>
  </si>
  <si>
    <r>
      <t xml:space="preserve">     </t>
    </r>
    <r>
      <rPr>
        <b/>
        <sz val="12"/>
        <color theme="1"/>
        <rFont val="Calibri"/>
        <family val="2"/>
        <scheme val="minor"/>
      </rPr>
      <t xml:space="preserve">or CHM 314/317L- </t>
    </r>
    <r>
      <rPr>
        <sz val="12"/>
        <color theme="1"/>
        <rFont val="Calibri"/>
        <family val="2"/>
        <scheme val="minor"/>
      </rPr>
      <t>Organic Chemistry (3/1)</t>
    </r>
  </si>
  <si>
    <r>
      <t xml:space="preserve">BIO 441- </t>
    </r>
    <r>
      <rPr>
        <sz val="12"/>
        <color theme="1"/>
        <rFont val="Calibri"/>
        <family val="2"/>
        <scheme val="minor"/>
      </rPr>
      <t>Internship in Biology</t>
    </r>
    <r>
      <rPr>
        <b/>
        <sz val="12"/>
        <color theme="1"/>
        <rFont val="Calibri"/>
        <family val="2"/>
        <scheme val="minor"/>
      </rPr>
      <t xml:space="preserve"> </t>
    </r>
    <r>
      <rPr>
        <sz val="12"/>
        <color theme="1"/>
        <rFont val="Calibri"/>
        <family val="2"/>
        <scheme val="minor"/>
      </rPr>
      <t>(1-2)</t>
    </r>
  </si>
  <si>
    <r>
      <t xml:space="preserve">     </t>
    </r>
    <r>
      <rPr>
        <b/>
        <sz val="12"/>
        <color theme="1"/>
        <rFont val="Calibri"/>
        <family val="2"/>
        <scheme val="minor"/>
      </rPr>
      <t xml:space="preserve">or CHM 2010/L- </t>
    </r>
    <r>
      <rPr>
        <sz val="12"/>
        <color theme="1"/>
        <rFont val="Calibri"/>
        <family val="2"/>
        <scheme val="minor"/>
      </rPr>
      <t>Elements of Organic Chemistry (6)</t>
    </r>
  </si>
  <si>
    <r>
      <t xml:space="preserve">     </t>
    </r>
    <r>
      <rPr>
        <b/>
        <sz val="12"/>
        <color theme="1"/>
        <rFont val="Calibri"/>
        <family val="2"/>
        <scheme val="minor"/>
      </rPr>
      <t xml:space="preserve">or CHM 3140/L- </t>
    </r>
    <r>
      <rPr>
        <sz val="12"/>
        <color theme="1"/>
        <rFont val="Calibri"/>
        <family val="2"/>
        <scheme val="minor"/>
      </rPr>
      <t>Organic Chemistry l (7.5)</t>
    </r>
  </si>
  <si>
    <r>
      <t xml:space="preserve">     </t>
    </r>
    <r>
      <rPr>
        <b/>
        <sz val="12"/>
        <color theme="1"/>
        <rFont val="Calibri"/>
        <family val="2"/>
        <scheme val="minor"/>
      </rPr>
      <t>or BIO 461-</t>
    </r>
    <r>
      <rPr>
        <sz val="12"/>
        <color theme="1"/>
        <rFont val="Calibri"/>
        <family val="2"/>
        <scheme val="minor"/>
      </rPr>
      <t xml:space="preserve"> Undergraduate Research (2)</t>
    </r>
  </si>
  <si>
    <r>
      <rPr>
        <b/>
        <sz val="12"/>
        <color theme="1"/>
        <rFont val="Calibri"/>
        <family val="2"/>
        <scheme val="minor"/>
      </rPr>
      <t xml:space="preserve">CHM 321/L- </t>
    </r>
    <r>
      <rPr>
        <sz val="12"/>
        <color theme="1"/>
        <rFont val="Calibri"/>
        <family val="2"/>
        <scheme val="minor"/>
      </rPr>
      <t>Elements of Biochemistry (3/1)</t>
    </r>
  </si>
  <si>
    <r>
      <t xml:space="preserve">     </t>
    </r>
    <r>
      <rPr>
        <b/>
        <sz val="12"/>
        <color theme="1"/>
        <rFont val="Calibri"/>
        <family val="2"/>
        <scheme val="minor"/>
      </rPr>
      <t>or Bio 4610-</t>
    </r>
    <r>
      <rPr>
        <sz val="12"/>
        <color theme="1"/>
        <rFont val="Calibri"/>
        <family val="2"/>
        <scheme val="minor"/>
      </rPr>
      <t xml:space="preserve"> Undergraduate Research (1.5)</t>
    </r>
  </si>
  <si>
    <r>
      <t xml:space="preserve">     </t>
    </r>
    <r>
      <rPr>
        <b/>
        <sz val="12"/>
        <color theme="1"/>
        <rFont val="Calibri"/>
        <family val="2"/>
        <scheme val="minor"/>
      </rPr>
      <t xml:space="preserve">or CHM 327/L- </t>
    </r>
    <r>
      <rPr>
        <sz val="12"/>
        <color theme="1"/>
        <rFont val="Calibri"/>
        <family val="2"/>
        <scheme val="minor"/>
      </rPr>
      <t>Biochemistry (3/1)</t>
    </r>
  </si>
  <si>
    <r>
      <t xml:space="preserve">     </t>
    </r>
    <r>
      <rPr>
        <b/>
        <sz val="12"/>
        <color theme="1"/>
        <rFont val="Calibri"/>
        <family val="2"/>
        <scheme val="minor"/>
      </rPr>
      <t xml:space="preserve">or CHM 3210- </t>
    </r>
    <r>
      <rPr>
        <sz val="12"/>
        <color theme="1"/>
        <rFont val="Calibri"/>
        <family val="2"/>
        <scheme val="minor"/>
      </rPr>
      <t>Elements of Biochemistry</t>
    </r>
    <r>
      <rPr>
        <b/>
        <sz val="12"/>
        <color theme="1"/>
        <rFont val="Calibri"/>
        <family val="2"/>
        <scheme val="minor"/>
      </rPr>
      <t xml:space="preserve"> </t>
    </r>
    <r>
      <rPr>
        <sz val="12"/>
        <color theme="1"/>
        <rFont val="Calibri"/>
        <family val="2"/>
        <scheme val="minor"/>
      </rPr>
      <t>(4.5)</t>
    </r>
  </si>
  <si>
    <r>
      <t xml:space="preserve">ENG 107- </t>
    </r>
    <r>
      <rPr>
        <sz val="12"/>
        <color theme="1"/>
        <rFont val="Calibri"/>
        <family val="2"/>
        <scheme val="minor"/>
      </rPr>
      <t xml:space="preserve"> Stretch Composition lll (4) </t>
    </r>
    <r>
      <rPr>
        <sz val="12"/>
        <color theme="4"/>
        <rFont val="Calibri"/>
        <family val="2"/>
        <scheme val="minor"/>
      </rPr>
      <t>(A2)</t>
    </r>
  </si>
  <si>
    <r>
      <t xml:space="preserve">     </t>
    </r>
    <r>
      <rPr>
        <b/>
        <sz val="12"/>
        <color theme="1"/>
        <rFont val="Calibri"/>
        <family val="2"/>
        <scheme val="minor"/>
      </rPr>
      <t xml:space="preserve">or ENG 109- </t>
    </r>
    <r>
      <rPr>
        <sz val="12"/>
        <color theme="1"/>
        <rFont val="Calibri"/>
        <family val="2"/>
        <scheme val="minor"/>
      </rPr>
      <t xml:space="preserve">Adnvanced Stretch Composition ll (4) </t>
    </r>
    <r>
      <rPr>
        <sz val="12"/>
        <color theme="4"/>
        <rFont val="Calibri (Body)"/>
      </rPr>
      <t>(A2)</t>
    </r>
  </si>
  <si>
    <r>
      <t xml:space="preserve">     </t>
    </r>
    <r>
      <rPr>
        <b/>
        <sz val="12"/>
        <color theme="1"/>
        <rFont val="Calibri"/>
        <family val="2"/>
        <scheme val="minor"/>
      </rPr>
      <t xml:space="preserve">or ENG 1101- </t>
    </r>
    <r>
      <rPr>
        <sz val="12"/>
        <color theme="1"/>
        <rFont val="Calibri"/>
        <family val="2"/>
        <scheme val="minor"/>
      </rPr>
      <t>Stretch Composition ll (4.5)</t>
    </r>
  </si>
  <si>
    <r>
      <t xml:space="preserve">ENG 110- </t>
    </r>
    <r>
      <rPr>
        <sz val="12"/>
        <color theme="1"/>
        <rFont val="Calibri"/>
        <family val="2"/>
        <scheme val="minor"/>
      </rPr>
      <t>First- Year Composition (4)</t>
    </r>
    <r>
      <rPr>
        <sz val="12"/>
        <color theme="4"/>
        <rFont val="Calibri"/>
        <family val="2"/>
        <scheme val="minor"/>
      </rPr>
      <t xml:space="preserve"> (A2)</t>
    </r>
  </si>
  <si>
    <r>
      <t xml:space="preserve">     </t>
    </r>
    <r>
      <rPr>
        <b/>
        <sz val="12"/>
        <color theme="1"/>
        <rFont val="Calibri"/>
        <family val="2"/>
        <scheme val="minor"/>
      </rPr>
      <t>or ENG 1103-</t>
    </r>
    <r>
      <rPr>
        <sz val="12"/>
        <color theme="1"/>
        <rFont val="Calibri"/>
        <family val="2"/>
        <scheme val="minor"/>
      </rPr>
      <t xml:space="preserve"> First Year Composition (4.5)</t>
    </r>
  </si>
  <si>
    <r>
      <rPr>
        <b/>
        <sz val="12"/>
        <color theme="1"/>
        <rFont val="Calibri"/>
        <family val="2"/>
        <scheme val="minor"/>
      </rPr>
      <t>GEO 240/240A</t>
    </r>
    <r>
      <rPr>
        <sz val="12"/>
        <color theme="1"/>
        <rFont val="Calibri"/>
        <family val="2"/>
        <scheme val="minor"/>
      </rPr>
      <t xml:space="preserve"> - Introduction to Geographic Information Systems (3/1)</t>
    </r>
  </si>
  <si>
    <r>
      <t xml:space="preserve">MAT 120- </t>
    </r>
    <r>
      <rPr>
        <sz val="12"/>
        <color theme="1"/>
        <rFont val="Calibri"/>
        <family val="2"/>
        <scheme val="minor"/>
      </rPr>
      <t xml:space="preserve">Calculus for the Life Sciences (4) </t>
    </r>
    <r>
      <rPr>
        <sz val="12"/>
        <color theme="4"/>
        <rFont val="Calibri"/>
        <family val="2"/>
        <scheme val="minor"/>
      </rPr>
      <t>(B4)</t>
    </r>
  </si>
  <si>
    <r>
      <t xml:space="preserve">     </t>
    </r>
    <r>
      <rPr>
        <b/>
        <sz val="12"/>
        <color theme="1"/>
        <rFont val="Calibri"/>
        <family val="2"/>
        <scheme val="minor"/>
      </rPr>
      <t xml:space="preserve">or MAT 1200- </t>
    </r>
    <r>
      <rPr>
        <sz val="12"/>
        <color theme="1"/>
        <rFont val="Calibri"/>
        <family val="2"/>
        <scheme val="minor"/>
      </rPr>
      <t>Calculus for Life Sciences (4.5)</t>
    </r>
  </si>
  <si>
    <r>
      <t xml:space="preserve">     </t>
    </r>
    <r>
      <rPr>
        <b/>
        <sz val="12"/>
        <color theme="1"/>
        <rFont val="Calibri"/>
        <family val="2"/>
        <scheme val="minor"/>
      </rPr>
      <t>or MAT 115</t>
    </r>
    <r>
      <rPr>
        <sz val="12"/>
        <color theme="1"/>
        <rFont val="Calibri"/>
        <family val="2"/>
        <scheme val="minor"/>
      </rPr>
      <t>- Analytic Geometry and Calculus ll (4)</t>
    </r>
  </si>
  <si>
    <r>
      <rPr>
        <b/>
        <sz val="12"/>
        <color theme="1"/>
        <rFont val="Calibri"/>
        <family val="2"/>
        <scheme val="minor"/>
      </rPr>
      <t xml:space="preserve">BIO 330/330L </t>
    </r>
    <r>
      <rPr>
        <sz val="12"/>
        <color theme="1"/>
        <rFont val="Calibri"/>
        <family val="2"/>
        <scheme val="minor"/>
      </rPr>
      <t>- Marine Biology (3/1) (Lecture Component Only)</t>
    </r>
  </si>
  <si>
    <r>
      <t xml:space="preserve">     </t>
    </r>
    <r>
      <rPr>
        <b/>
        <sz val="12"/>
        <color theme="1"/>
        <rFont val="Calibri"/>
        <family val="2"/>
        <scheme val="minor"/>
      </rPr>
      <t xml:space="preserve">or MAT 1140- </t>
    </r>
    <r>
      <rPr>
        <sz val="12"/>
        <color theme="1"/>
        <rFont val="Calibri"/>
        <family val="2"/>
        <scheme val="minor"/>
      </rPr>
      <t>Calculus l (6)</t>
    </r>
  </si>
  <si>
    <r>
      <t xml:space="preserve">     or BIO 3130-</t>
    </r>
    <r>
      <rPr>
        <sz val="12"/>
        <color theme="1"/>
        <rFont val="Calibri"/>
        <family val="2"/>
        <scheme val="minor"/>
      </rPr>
      <t xml:space="preserve"> Marine Biology (4.5)</t>
    </r>
  </si>
  <si>
    <r>
      <t xml:space="preserve">PHY 121/L- </t>
    </r>
    <r>
      <rPr>
        <sz val="12"/>
        <color theme="1"/>
        <rFont val="Calibri"/>
        <family val="2"/>
        <scheme val="minor"/>
      </rPr>
      <t>College Physics (3/1)</t>
    </r>
    <r>
      <rPr>
        <b/>
        <sz val="12"/>
        <color theme="1"/>
        <rFont val="Calibri"/>
        <family val="2"/>
        <scheme val="minor"/>
      </rPr>
      <t xml:space="preserve"> </t>
    </r>
  </si>
  <si>
    <r>
      <t>B</t>
    </r>
    <r>
      <rPr>
        <b/>
        <sz val="12"/>
        <color theme="1"/>
        <rFont val="Calibri"/>
        <family val="2"/>
        <scheme val="minor"/>
      </rPr>
      <t>IO 418</t>
    </r>
    <r>
      <rPr>
        <sz val="12"/>
        <color theme="1"/>
        <rFont val="Calibri"/>
        <family val="2"/>
        <scheme val="minor"/>
      </rPr>
      <t xml:space="preserve"> - Population Ecology (3)</t>
    </r>
  </si>
  <si>
    <r>
      <rPr>
        <b/>
        <sz val="12"/>
        <color theme="1"/>
        <rFont val="Calibri"/>
        <family val="2"/>
        <scheme val="minor"/>
      </rPr>
      <t>BIO 442/442L -</t>
    </r>
    <r>
      <rPr>
        <sz val="12"/>
        <color theme="1"/>
        <rFont val="Calibri"/>
        <family val="2"/>
        <scheme val="minor"/>
      </rPr>
      <t xml:space="preserve"> Marine Ecology (3/2)</t>
    </r>
  </si>
  <si>
    <r>
      <t xml:space="preserve">     </t>
    </r>
    <r>
      <rPr>
        <b/>
        <sz val="12"/>
        <color theme="1"/>
        <rFont val="Calibri"/>
        <family val="2"/>
        <scheme val="minor"/>
      </rPr>
      <t>or PHY 1210/L-</t>
    </r>
    <r>
      <rPr>
        <sz val="12"/>
        <color theme="1"/>
        <rFont val="Calibri"/>
        <family val="2"/>
        <scheme val="minor"/>
      </rPr>
      <t xml:space="preserve"> Physics of Motion, Fluid, Heat (6)</t>
    </r>
  </si>
  <si>
    <r>
      <t xml:space="preserve">     </t>
    </r>
    <r>
      <rPr>
        <b/>
        <sz val="12"/>
        <color theme="1"/>
        <rFont val="Calibri"/>
        <family val="2"/>
        <scheme val="minor"/>
      </rPr>
      <t>or PHY 1510/L-</t>
    </r>
    <r>
      <rPr>
        <sz val="12"/>
        <color theme="1"/>
        <rFont val="Calibri"/>
        <family val="2"/>
        <scheme val="minor"/>
      </rPr>
      <t xml:space="preserve"> Intro to Newtonian Mechanics (6)</t>
    </r>
  </si>
  <si>
    <r>
      <rPr>
        <b/>
        <sz val="12"/>
        <color theme="1"/>
        <rFont val="Calibri"/>
        <family val="2"/>
        <scheme val="minor"/>
      </rPr>
      <t xml:space="preserve">BIO 464 </t>
    </r>
    <r>
      <rPr>
        <sz val="12"/>
        <color theme="1"/>
        <rFont val="Calibri"/>
        <family val="2"/>
        <scheme val="minor"/>
      </rPr>
      <t>- Biology of Species Invasions (3)</t>
    </r>
  </si>
  <si>
    <r>
      <rPr>
        <b/>
        <sz val="12"/>
        <color theme="1"/>
        <rFont val="Calibri"/>
        <family val="2"/>
        <scheme val="minor"/>
      </rPr>
      <t>PLT 231/231L</t>
    </r>
    <r>
      <rPr>
        <sz val="12"/>
        <color theme="1"/>
        <rFont val="Calibri"/>
        <family val="2"/>
        <scheme val="minor"/>
      </rPr>
      <t xml:space="preserve"> - Basic Soil Science (3/1)</t>
    </r>
  </si>
  <si>
    <r>
      <rPr>
        <b/>
        <sz val="12"/>
        <color theme="1"/>
        <rFont val="Calibri"/>
        <family val="2"/>
        <scheme val="minor"/>
      </rPr>
      <t xml:space="preserve">     or PLT 2310/L</t>
    </r>
    <r>
      <rPr>
        <sz val="12"/>
        <color theme="1"/>
        <rFont val="Calibri"/>
        <family val="2"/>
        <scheme val="minor"/>
      </rPr>
      <t xml:space="preserve"> - Basic Soil Science (4.5)</t>
    </r>
  </si>
  <si>
    <r>
      <rPr>
        <b/>
        <sz val="12"/>
        <color theme="1"/>
        <rFont val="Calibri"/>
        <family val="2"/>
        <scheme val="minor"/>
      </rPr>
      <t xml:space="preserve">BIO 528 - </t>
    </r>
    <r>
      <rPr>
        <sz val="12"/>
        <color theme="1"/>
        <rFont val="Calibri"/>
        <family val="2"/>
        <scheme val="minor"/>
      </rPr>
      <t>Community Ecology (3)</t>
    </r>
  </si>
  <si>
    <r>
      <rPr>
        <b/>
        <sz val="12"/>
        <color theme="1"/>
        <rFont val="Calibri"/>
        <family val="2"/>
        <scheme val="minor"/>
      </rPr>
      <t xml:space="preserve">BIO 540 </t>
    </r>
    <r>
      <rPr>
        <sz val="12"/>
        <color theme="1"/>
        <rFont val="Calibri"/>
        <family val="2"/>
        <scheme val="minor"/>
      </rPr>
      <t>- Biogeography (3)</t>
    </r>
  </si>
  <si>
    <r>
      <rPr>
        <b/>
        <sz val="12"/>
        <color theme="1"/>
        <rFont val="Calibri"/>
        <family val="2"/>
        <scheme val="minor"/>
      </rPr>
      <t>BOT 343/343L</t>
    </r>
    <r>
      <rPr>
        <sz val="12"/>
        <color theme="1"/>
        <rFont val="Calibri"/>
        <family val="2"/>
        <scheme val="minor"/>
      </rPr>
      <t xml:space="preserve"> - California Flora (1/2)</t>
    </r>
  </si>
  <si>
    <r>
      <rPr>
        <b/>
        <sz val="12"/>
        <color theme="1"/>
        <rFont val="Calibri"/>
        <family val="2"/>
        <scheme val="minor"/>
      </rPr>
      <t>BOT 433/433L</t>
    </r>
    <r>
      <rPr>
        <sz val="12"/>
        <color theme="1"/>
        <rFont val="Calibri"/>
        <family val="2"/>
        <scheme val="minor"/>
      </rPr>
      <t xml:space="preserve"> - Marine Botany (2/2)</t>
    </r>
  </si>
  <si>
    <r>
      <rPr>
        <b/>
        <sz val="12"/>
        <color theme="1"/>
        <rFont val="Calibri"/>
        <family val="2"/>
        <scheme val="minor"/>
      </rPr>
      <t>BOT 434/434L</t>
    </r>
    <r>
      <rPr>
        <sz val="12"/>
        <color theme="1"/>
        <rFont val="Calibri"/>
        <family val="2"/>
        <scheme val="minor"/>
      </rPr>
      <t xml:space="preserve"> - Evolution of Plants (3/2)</t>
    </r>
  </si>
  <si>
    <r>
      <rPr>
        <b/>
        <sz val="12"/>
        <color theme="1"/>
        <rFont val="Calibri"/>
        <family val="2"/>
        <scheme val="minor"/>
      </rPr>
      <t xml:space="preserve">BOT 428/428L </t>
    </r>
    <r>
      <rPr>
        <sz val="12"/>
        <color theme="1"/>
        <rFont val="Calibri"/>
        <family val="2"/>
        <scheme val="minor"/>
      </rPr>
      <t>- Plant Physiology (4/1)</t>
    </r>
  </si>
  <si>
    <r>
      <rPr>
        <b/>
        <sz val="12"/>
        <color theme="1"/>
        <rFont val="Calibri"/>
        <family val="2"/>
        <scheme val="minor"/>
      </rPr>
      <t xml:space="preserve">MIC 435/435L </t>
    </r>
    <r>
      <rPr>
        <sz val="12"/>
        <color theme="1"/>
        <rFont val="Calibri"/>
        <family val="2"/>
        <scheme val="minor"/>
      </rPr>
      <t>- Microbial Ecology (2/2)</t>
    </r>
  </si>
  <si>
    <r>
      <rPr>
        <b/>
        <sz val="12"/>
        <color theme="1"/>
        <rFont val="Calibri"/>
        <family val="2"/>
        <scheme val="minor"/>
      </rPr>
      <t>MIC 436/436L</t>
    </r>
    <r>
      <rPr>
        <sz val="12"/>
        <color theme="1"/>
        <rFont val="Calibri"/>
        <family val="2"/>
        <scheme val="minor"/>
      </rPr>
      <t xml:space="preserve"> - Plant-Microbe Interactions (2/2)</t>
    </r>
  </si>
  <si>
    <r>
      <rPr>
        <b/>
        <sz val="12"/>
        <color theme="1"/>
        <rFont val="Calibri"/>
        <family val="2"/>
        <scheme val="minor"/>
      </rPr>
      <t xml:space="preserve">ZOO 426/426L </t>
    </r>
    <r>
      <rPr>
        <sz val="12"/>
        <color theme="1"/>
        <rFont val="Calibri"/>
        <family val="2"/>
        <scheme val="minor"/>
      </rPr>
      <t>- Entomology (3/1)</t>
    </r>
  </si>
  <si>
    <r>
      <rPr>
        <b/>
        <sz val="12"/>
        <color theme="1"/>
        <rFont val="Calibri"/>
        <family val="2"/>
        <scheme val="minor"/>
      </rPr>
      <t xml:space="preserve">ZOO 429/429L </t>
    </r>
    <r>
      <rPr>
        <sz val="12"/>
        <color theme="1"/>
        <rFont val="Calibri"/>
        <family val="2"/>
        <scheme val="minor"/>
      </rPr>
      <t>- Herpetology (3/2)</t>
    </r>
  </si>
  <si>
    <r>
      <rPr>
        <b/>
        <sz val="12"/>
        <color theme="1"/>
        <rFont val="Calibri"/>
        <family val="2"/>
        <scheme val="minor"/>
      </rPr>
      <t>ZOO 430/430L</t>
    </r>
    <r>
      <rPr>
        <sz val="12"/>
        <color theme="1"/>
        <rFont val="Calibri"/>
        <family val="2"/>
        <scheme val="minor"/>
      </rPr>
      <t xml:space="preserve"> - Mammalogy (2/2)</t>
    </r>
  </si>
  <si>
    <r>
      <rPr>
        <b/>
        <sz val="12"/>
        <color theme="1"/>
        <rFont val="Calibri"/>
        <family val="2"/>
        <scheme val="minor"/>
      </rPr>
      <t xml:space="preserve">1) CHM 327/L </t>
    </r>
    <r>
      <rPr>
        <sz val="12"/>
        <color theme="1"/>
        <rFont val="Calibri"/>
        <family val="2"/>
        <scheme val="minor"/>
      </rPr>
      <t>- Biochemistry (3/1)</t>
    </r>
  </si>
  <si>
    <r>
      <rPr>
        <b/>
        <sz val="12"/>
        <color theme="1"/>
        <rFont val="Calibri"/>
        <family val="2"/>
        <scheme val="minor"/>
      </rPr>
      <t>ZOO 435/435L</t>
    </r>
    <r>
      <rPr>
        <sz val="12"/>
        <color theme="1"/>
        <rFont val="Calibri"/>
        <family val="2"/>
        <scheme val="minor"/>
      </rPr>
      <t xml:space="preserve"> - Ornithology (3/1)</t>
    </r>
  </si>
  <si>
    <r>
      <rPr>
        <b/>
        <sz val="12"/>
        <color theme="1"/>
        <rFont val="Calibri"/>
        <family val="2"/>
        <scheme val="minor"/>
      </rPr>
      <t xml:space="preserve">2) CHM 3270/L- </t>
    </r>
    <r>
      <rPr>
        <sz val="12"/>
        <color theme="1"/>
        <rFont val="Calibri"/>
        <family val="2"/>
        <scheme val="minor"/>
      </rPr>
      <t>Biochemistry l (6)</t>
    </r>
  </si>
  <si>
    <r>
      <t xml:space="preserve">     </t>
    </r>
    <r>
      <rPr>
        <b/>
        <u/>
        <sz val="12"/>
        <color theme="1"/>
        <rFont val="Calibri (Body)"/>
      </rPr>
      <t xml:space="preserve">and </t>
    </r>
    <r>
      <rPr>
        <b/>
        <sz val="12"/>
        <color theme="1"/>
        <rFont val="Calibri (Body)"/>
      </rPr>
      <t xml:space="preserve">CHM 3280- </t>
    </r>
    <r>
      <rPr>
        <sz val="12"/>
        <color theme="1"/>
        <rFont val="Calibri (Body)"/>
      </rPr>
      <t>Biochemistry ll</t>
    </r>
    <r>
      <rPr>
        <sz val="12"/>
        <color theme="1"/>
        <rFont val="Calibri"/>
        <family val="2"/>
        <scheme val="minor"/>
      </rPr>
      <t xml:space="preserve"> (4.5)</t>
    </r>
  </si>
  <si>
    <r>
      <rPr>
        <b/>
        <sz val="12"/>
        <color theme="1"/>
        <rFont val="Calibri"/>
        <family val="2"/>
        <scheme val="minor"/>
      </rPr>
      <t>ZOO 441/441L</t>
    </r>
    <r>
      <rPr>
        <sz val="12"/>
        <color theme="1"/>
        <rFont val="Calibri"/>
        <family val="2"/>
        <scheme val="minor"/>
      </rPr>
      <t xml:space="preserve"> - Ichthyology (2/2)</t>
    </r>
  </si>
  <si>
    <r>
      <rPr>
        <b/>
        <sz val="12"/>
        <color theme="1"/>
        <rFont val="Calibri"/>
        <family val="2"/>
        <scheme val="minor"/>
      </rPr>
      <t xml:space="preserve">3) CHM 3270/L- </t>
    </r>
    <r>
      <rPr>
        <sz val="12"/>
        <color theme="1"/>
        <rFont val="Calibri"/>
        <family val="2"/>
        <scheme val="minor"/>
      </rPr>
      <t>Biochemistry l (6)</t>
    </r>
  </si>
  <si>
    <r>
      <rPr>
        <b/>
        <sz val="12"/>
        <color theme="1"/>
        <rFont val="Calibri"/>
        <family val="2"/>
        <scheme val="minor"/>
      </rPr>
      <t>GEO 410 -</t>
    </r>
    <r>
      <rPr>
        <sz val="12"/>
        <color theme="1"/>
        <rFont val="Calibri"/>
        <family val="2"/>
        <scheme val="minor"/>
      </rPr>
      <t xml:space="preserve"> Photographic Remote Sensing (4)</t>
    </r>
  </si>
  <si>
    <r>
      <rPr>
        <b/>
        <sz val="12"/>
        <color theme="1"/>
        <rFont val="Calibri"/>
        <family val="2"/>
        <scheme val="minor"/>
      </rPr>
      <t xml:space="preserve">4) CHM 3210- </t>
    </r>
    <r>
      <rPr>
        <sz val="12"/>
        <color theme="1"/>
        <rFont val="Calibri"/>
        <family val="2"/>
        <scheme val="minor"/>
      </rPr>
      <t>Elements of Biochemistry (4.5)</t>
    </r>
  </si>
  <si>
    <r>
      <rPr>
        <b/>
        <sz val="12"/>
        <color theme="1"/>
        <rFont val="Calibri"/>
        <family val="2"/>
        <scheme val="minor"/>
      </rPr>
      <t>GEO 420</t>
    </r>
    <r>
      <rPr>
        <sz val="12"/>
        <color theme="1"/>
        <rFont val="Calibri"/>
        <family val="2"/>
        <scheme val="minor"/>
      </rPr>
      <t xml:space="preserve"> - Digital Image Processing (4)</t>
    </r>
  </si>
  <si>
    <r>
      <t xml:space="preserve">ENG 130- </t>
    </r>
    <r>
      <rPr>
        <sz val="12"/>
        <color theme="1"/>
        <rFont val="Calibri"/>
        <family val="2"/>
        <scheme val="minor"/>
      </rPr>
      <t xml:space="preserve">Freshman English ll (4) </t>
    </r>
    <r>
      <rPr>
        <sz val="12"/>
        <color theme="4"/>
        <rFont val="Calibri"/>
        <family val="2"/>
        <scheme val="minor"/>
      </rPr>
      <t>(A3)</t>
    </r>
  </si>
  <si>
    <r>
      <rPr>
        <b/>
        <sz val="12"/>
        <color theme="1"/>
        <rFont val="Calibri"/>
        <family val="2"/>
        <scheme val="minor"/>
      </rPr>
      <t>GEO 445/A</t>
    </r>
    <r>
      <rPr>
        <sz val="12"/>
        <color theme="1"/>
        <rFont val="Calibri"/>
        <family val="2"/>
        <scheme val="minor"/>
      </rPr>
      <t xml:space="preserve"> - Environ. Modeling With Geographic Information Systems (3/1)</t>
    </r>
  </si>
  <si>
    <r>
      <t>PHL 202-</t>
    </r>
    <r>
      <rPr>
        <sz val="12"/>
        <color theme="1"/>
        <rFont val="Calibri"/>
        <family val="2"/>
        <scheme val="minor"/>
      </rPr>
      <t xml:space="preserve"> Critical Thinking (4)</t>
    </r>
    <r>
      <rPr>
        <sz val="12"/>
        <color theme="4"/>
        <rFont val="Calibri"/>
        <family val="2"/>
        <scheme val="minor"/>
      </rPr>
      <t xml:space="preserve"> (A3)</t>
    </r>
  </si>
  <si>
    <r>
      <t xml:space="preserve">     </t>
    </r>
    <r>
      <rPr>
        <b/>
        <sz val="12"/>
        <color theme="1"/>
        <rFont val="Calibri"/>
        <family val="2"/>
        <scheme val="minor"/>
      </rPr>
      <t xml:space="preserve">or PHL 2020- </t>
    </r>
    <r>
      <rPr>
        <sz val="12"/>
        <color theme="1"/>
        <rFont val="Calibri"/>
        <family val="2"/>
        <scheme val="minor"/>
      </rPr>
      <t>Critical Thinking (4.5)</t>
    </r>
  </si>
  <si>
    <r>
      <rPr>
        <b/>
        <sz val="12"/>
        <color theme="1"/>
        <rFont val="Calibri"/>
        <family val="2"/>
        <scheme val="minor"/>
      </rPr>
      <t>GSC 323/323L</t>
    </r>
    <r>
      <rPr>
        <sz val="12"/>
        <color theme="1"/>
        <rFont val="Calibri"/>
        <family val="2"/>
        <scheme val="minor"/>
      </rPr>
      <t xml:space="preserve"> - Geomorphology (3/1)</t>
    </r>
  </si>
  <si>
    <r>
      <rPr>
        <b/>
        <sz val="12"/>
        <color theme="1"/>
        <rFont val="Calibri"/>
        <family val="2"/>
        <scheme val="minor"/>
      </rPr>
      <t>PLS 315</t>
    </r>
    <r>
      <rPr>
        <sz val="12"/>
        <color theme="1"/>
        <rFont val="Calibri"/>
        <family val="2"/>
        <scheme val="minor"/>
      </rPr>
      <t xml:space="preserve"> - Politics of Public Policy (4)</t>
    </r>
  </si>
  <si>
    <r>
      <rPr>
        <b/>
        <sz val="12"/>
        <color theme="1"/>
        <rFont val="Calibri"/>
        <family val="2"/>
        <scheme val="minor"/>
      </rPr>
      <t>PLT 334/334L</t>
    </r>
    <r>
      <rPr>
        <sz val="12"/>
        <color theme="1"/>
        <rFont val="Calibri"/>
        <family val="2"/>
        <scheme val="minor"/>
      </rPr>
      <t xml:space="preserve"> - Soil Resource Management and Conservation (3/1)</t>
    </r>
  </si>
  <si>
    <r>
      <rPr>
        <b/>
        <sz val="12"/>
        <color theme="1"/>
        <rFont val="Calibri"/>
        <family val="2"/>
        <scheme val="minor"/>
      </rPr>
      <t xml:space="preserve">PLT 437/437L </t>
    </r>
    <r>
      <rPr>
        <sz val="12"/>
        <color theme="1"/>
        <rFont val="Calibri"/>
        <family val="2"/>
        <scheme val="minor"/>
      </rPr>
      <t>- Environmental Sustainable Agriculture (3/1)</t>
    </r>
  </si>
  <si>
    <r>
      <rPr>
        <b/>
        <sz val="12"/>
        <color theme="1"/>
        <rFont val="Calibri"/>
        <family val="2"/>
        <scheme val="minor"/>
      </rPr>
      <t>RS 301</t>
    </r>
    <r>
      <rPr>
        <sz val="12"/>
        <color theme="1"/>
        <rFont val="Calibri"/>
        <family val="2"/>
        <scheme val="minor"/>
      </rPr>
      <t xml:space="preserve"> - Life Support Processes (4)</t>
    </r>
  </si>
  <si>
    <r>
      <rPr>
        <b/>
        <sz val="12"/>
        <color theme="1"/>
        <rFont val="Calibri"/>
        <family val="2"/>
        <scheme val="minor"/>
      </rPr>
      <t>MIC 201/L</t>
    </r>
    <r>
      <rPr>
        <sz val="12"/>
        <color theme="1"/>
        <rFont val="Calibri"/>
        <family val="2"/>
        <scheme val="minor"/>
      </rPr>
      <t>- Basic Microbiology (3/1)</t>
    </r>
  </si>
  <si>
    <r>
      <rPr>
        <b/>
        <sz val="12"/>
        <color theme="1"/>
        <rFont val="Calibri"/>
        <family val="2"/>
        <scheme val="minor"/>
      </rPr>
      <t>RS 303</t>
    </r>
    <r>
      <rPr>
        <sz val="12"/>
        <color theme="1"/>
        <rFont val="Calibri"/>
        <family val="2"/>
        <scheme val="minor"/>
      </rPr>
      <t xml:space="preserve"> - Organization for Regenerative Practices (4)</t>
    </r>
  </si>
  <si>
    <r>
      <rPr>
        <b/>
        <sz val="12"/>
        <color theme="1"/>
        <rFont val="Calibri"/>
        <family val="2"/>
        <scheme val="minor"/>
      </rPr>
      <t xml:space="preserve">     or BIO 2060/L</t>
    </r>
    <r>
      <rPr>
        <sz val="12"/>
        <color theme="1"/>
        <rFont val="Calibri"/>
        <family val="2"/>
        <scheme val="minor"/>
      </rPr>
      <t>- Basic Microbiology (6)</t>
    </r>
  </si>
  <si>
    <r>
      <t xml:space="preserve">Current Units from </t>
    </r>
    <r>
      <rPr>
        <b/>
        <sz val="12"/>
        <color theme="1"/>
        <rFont val="Calibri"/>
        <family val="2"/>
        <scheme val="minor"/>
      </rPr>
      <t>Cluster 1</t>
    </r>
    <r>
      <rPr>
        <sz val="12"/>
        <color theme="1"/>
        <rFont val="Calibri"/>
        <family val="2"/>
        <scheme val="minor"/>
      </rPr>
      <t>:</t>
    </r>
  </si>
  <si>
    <r>
      <t xml:space="preserve">     </t>
    </r>
    <r>
      <rPr>
        <b/>
        <sz val="12"/>
        <color theme="1"/>
        <rFont val="Calibri"/>
        <family val="2"/>
        <scheme val="minor"/>
      </rPr>
      <t>or BIO 3220</t>
    </r>
    <r>
      <rPr>
        <sz val="12"/>
        <color theme="1"/>
        <rFont val="Calibri"/>
        <family val="2"/>
        <scheme val="minor"/>
      </rPr>
      <t>- Cell and Molecular Biology</t>
    </r>
    <r>
      <rPr>
        <b/>
        <sz val="12"/>
        <color theme="1"/>
        <rFont val="Calibri"/>
        <family val="2"/>
        <scheme val="minor"/>
      </rPr>
      <t xml:space="preserve"> </t>
    </r>
    <r>
      <rPr>
        <sz val="12"/>
        <color theme="1"/>
        <rFont val="Calibri"/>
        <family val="2"/>
        <scheme val="minor"/>
      </rPr>
      <t>(4.5)</t>
    </r>
  </si>
  <si>
    <r>
      <rPr>
        <b/>
        <sz val="12"/>
        <color theme="1"/>
        <rFont val="Calibri"/>
        <family val="2"/>
        <scheme val="minor"/>
      </rPr>
      <t>BIO 420</t>
    </r>
    <r>
      <rPr>
        <sz val="12"/>
        <color theme="1"/>
        <rFont val="Calibri"/>
        <family val="2"/>
        <scheme val="minor"/>
      </rPr>
      <t xml:space="preserve"> - Water Pollution Biology (3)</t>
    </r>
  </si>
  <si>
    <r>
      <rPr>
        <b/>
        <sz val="12"/>
        <color theme="1"/>
        <rFont val="Calibri"/>
        <family val="2"/>
        <scheme val="minor"/>
      </rPr>
      <t>Minimum</t>
    </r>
    <r>
      <rPr>
        <sz val="12"/>
        <color theme="1"/>
        <rFont val="Calibri"/>
        <family val="2"/>
        <scheme val="minor"/>
      </rPr>
      <t xml:space="preserve"> Support Units Required (Can reach 72):</t>
    </r>
  </si>
  <si>
    <r>
      <rPr>
        <b/>
        <sz val="12"/>
        <color theme="1"/>
        <rFont val="Calibri"/>
        <family val="2"/>
        <scheme val="minor"/>
      </rPr>
      <t>BIO 431/431L</t>
    </r>
    <r>
      <rPr>
        <sz val="12"/>
        <color theme="1"/>
        <rFont val="Calibri"/>
        <family val="2"/>
        <scheme val="minor"/>
      </rPr>
      <t xml:space="preserve"> - Radiation Biology (3/1)</t>
    </r>
  </si>
  <si>
    <r>
      <rPr>
        <b/>
        <sz val="12"/>
        <color theme="1"/>
        <rFont val="Calibri"/>
        <family val="2"/>
        <scheme val="minor"/>
      </rPr>
      <t>BIO 465</t>
    </r>
    <r>
      <rPr>
        <sz val="12"/>
        <color theme="1"/>
        <rFont val="Calibri"/>
        <family val="2"/>
        <scheme val="minor"/>
      </rPr>
      <t xml:space="preserve"> - Stem Cell Biology (3)</t>
    </r>
  </si>
  <si>
    <r>
      <rPr>
        <b/>
        <sz val="12"/>
        <color theme="1"/>
        <rFont val="Calibri"/>
        <family val="2"/>
        <scheme val="minor"/>
      </rPr>
      <t>BIO 465L</t>
    </r>
    <r>
      <rPr>
        <sz val="12"/>
        <color theme="1"/>
        <rFont val="Calibri"/>
        <family val="2"/>
        <scheme val="minor"/>
      </rPr>
      <t xml:space="preserve"> - Stem Cell Biology Lab (1)</t>
    </r>
  </si>
  <si>
    <r>
      <rPr>
        <b/>
        <sz val="12"/>
        <color theme="1"/>
        <rFont val="Calibri"/>
        <family val="2"/>
        <scheme val="minor"/>
      </rPr>
      <t>CE 351/351L</t>
    </r>
    <r>
      <rPr>
        <sz val="12"/>
        <color theme="1"/>
        <rFont val="Calibri"/>
        <family val="2"/>
        <scheme val="minor"/>
      </rPr>
      <t xml:space="preserve"> - Environmental Engineering/Laboratory (3/1)</t>
    </r>
  </si>
  <si>
    <r>
      <rPr>
        <b/>
        <sz val="12"/>
        <color theme="1"/>
        <rFont val="Calibri"/>
        <family val="2"/>
        <scheme val="minor"/>
      </rPr>
      <t>CHM 329/L</t>
    </r>
    <r>
      <rPr>
        <sz val="12"/>
        <color theme="1"/>
        <rFont val="Calibri"/>
        <family val="2"/>
        <scheme val="minor"/>
      </rPr>
      <t xml:space="preserve"> - Biochemistry (3/1)</t>
    </r>
  </si>
  <si>
    <r>
      <rPr>
        <b/>
        <sz val="12"/>
        <color theme="1"/>
        <rFont val="Calibri"/>
        <family val="2"/>
        <scheme val="minor"/>
      </rPr>
      <t xml:space="preserve">CHM 460 </t>
    </r>
    <r>
      <rPr>
        <sz val="12"/>
        <color theme="1"/>
        <rFont val="Calibri"/>
        <family val="2"/>
        <scheme val="minor"/>
      </rPr>
      <t>- Air Pollution Problems (3)</t>
    </r>
  </si>
  <si>
    <r>
      <rPr>
        <b/>
        <sz val="12"/>
        <color theme="1"/>
        <rFont val="Calibri"/>
        <family val="2"/>
        <scheme val="minor"/>
      </rPr>
      <t>GEO 413</t>
    </r>
    <r>
      <rPr>
        <sz val="12"/>
        <color theme="1"/>
        <rFont val="Calibri"/>
        <family val="2"/>
        <scheme val="minor"/>
      </rPr>
      <t xml:space="preserve"> - Environmental Law (4)</t>
    </r>
  </si>
  <si>
    <r>
      <rPr>
        <b/>
        <sz val="12"/>
        <color theme="1"/>
        <rFont val="Calibri"/>
        <family val="2"/>
        <scheme val="minor"/>
      </rPr>
      <t xml:space="preserve">MIC 310/310L </t>
    </r>
    <r>
      <rPr>
        <sz val="12"/>
        <color theme="1"/>
        <rFont val="Calibri"/>
        <family val="2"/>
        <scheme val="minor"/>
      </rPr>
      <t>- Applied Microbiology (3/2)</t>
    </r>
  </si>
  <si>
    <r>
      <rPr>
        <b/>
        <sz val="12"/>
        <color theme="1"/>
        <rFont val="Calibri"/>
        <family val="2"/>
        <scheme val="minor"/>
      </rPr>
      <t xml:space="preserve">MIC 330 </t>
    </r>
    <r>
      <rPr>
        <sz val="12"/>
        <color theme="1"/>
        <rFont val="Calibri"/>
        <family val="2"/>
        <scheme val="minor"/>
      </rPr>
      <t>- General Epidemiology (4)</t>
    </r>
  </si>
  <si>
    <r>
      <rPr>
        <b/>
        <sz val="12"/>
        <color theme="1"/>
        <rFont val="Calibri"/>
        <family val="2"/>
        <scheme val="minor"/>
      </rPr>
      <t>MIC 410/410L</t>
    </r>
    <r>
      <rPr>
        <sz val="12"/>
        <color theme="1"/>
        <rFont val="Calibri"/>
        <family val="2"/>
        <scheme val="minor"/>
      </rPr>
      <t xml:space="preserve"> - Medical Bacteriology (3/2)</t>
    </r>
  </si>
  <si>
    <r>
      <rPr>
        <b/>
        <sz val="12"/>
        <color theme="1"/>
        <rFont val="Calibri"/>
        <family val="2"/>
        <scheme val="minor"/>
      </rPr>
      <t>MIC 428/428L</t>
    </r>
    <r>
      <rPr>
        <sz val="12"/>
        <color theme="1"/>
        <rFont val="Calibri"/>
        <family val="2"/>
        <scheme val="minor"/>
      </rPr>
      <t xml:space="preserve"> - Microbial Physiology (4/1)</t>
    </r>
  </si>
  <si>
    <r>
      <rPr>
        <b/>
        <sz val="12"/>
        <color theme="1"/>
        <rFont val="Calibri"/>
        <family val="2"/>
        <scheme val="minor"/>
      </rPr>
      <t>PLT 303</t>
    </r>
    <r>
      <rPr>
        <sz val="12"/>
        <color theme="1"/>
        <rFont val="Calibri"/>
        <family val="2"/>
        <scheme val="minor"/>
      </rPr>
      <t xml:space="preserve"> - Pesticide and Hazardous Material Laws (3)</t>
    </r>
  </si>
  <si>
    <r>
      <rPr>
        <b/>
        <sz val="12"/>
        <color theme="1"/>
        <rFont val="Calibri"/>
        <family val="2"/>
        <scheme val="minor"/>
      </rPr>
      <t>PLT 411</t>
    </r>
    <r>
      <rPr>
        <sz val="12"/>
        <color theme="1"/>
        <rFont val="Calibri"/>
        <family val="2"/>
        <scheme val="minor"/>
      </rPr>
      <t xml:space="preserve"> - Environmental Toxicology (4)</t>
    </r>
  </si>
  <si>
    <r>
      <rPr>
        <b/>
        <sz val="12"/>
        <color theme="1"/>
        <rFont val="Calibri"/>
        <family val="2"/>
        <scheme val="minor"/>
      </rPr>
      <t>PLT 431/431L</t>
    </r>
    <r>
      <rPr>
        <sz val="12"/>
        <color theme="1"/>
        <rFont val="Calibri"/>
        <family val="2"/>
        <scheme val="minor"/>
      </rPr>
      <t xml:space="preserve"> - Soil Chemistry (3/1)</t>
    </r>
  </si>
  <si>
    <r>
      <t xml:space="preserve">     or PLT 4310/L - </t>
    </r>
    <r>
      <rPr>
        <sz val="12"/>
        <color theme="1"/>
        <rFont val="Calibri (Body)"/>
      </rPr>
      <t>Soil Chemistry (4.5)</t>
    </r>
  </si>
  <si>
    <r>
      <t xml:space="preserve">Current Units from </t>
    </r>
    <r>
      <rPr>
        <b/>
        <sz val="12"/>
        <color theme="1"/>
        <rFont val="Calibri"/>
        <family val="2"/>
        <scheme val="minor"/>
      </rPr>
      <t>Cluster 2</t>
    </r>
    <r>
      <rPr>
        <sz val="12"/>
        <color theme="1"/>
        <rFont val="Calibri"/>
        <family val="2"/>
        <scheme val="minor"/>
      </rPr>
      <t>:</t>
    </r>
  </si>
  <si>
    <r>
      <t xml:space="preserve">     </t>
    </r>
    <r>
      <rPr>
        <b/>
        <sz val="12"/>
        <color theme="1"/>
        <rFont val="Calibri"/>
        <family val="2"/>
        <scheme val="minor"/>
      </rPr>
      <t>or BIO 3250</t>
    </r>
    <r>
      <rPr>
        <sz val="12"/>
        <color theme="1"/>
        <rFont val="Calibri"/>
        <family val="2"/>
        <scheme val="minor"/>
      </rPr>
      <t xml:space="preserve">- Principles of Ecology (4.5) </t>
    </r>
    <r>
      <rPr>
        <u/>
        <sz val="12"/>
        <color theme="1"/>
        <rFont val="Calibri"/>
        <family val="2"/>
        <scheme val="minor"/>
      </rPr>
      <t>*quarter students do not need lab</t>
    </r>
  </si>
  <si>
    <r>
      <t xml:space="preserve">     </t>
    </r>
    <r>
      <rPr>
        <b/>
        <sz val="12"/>
        <color rgb="FF000000"/>
        <rFont val="Calibri"/>
        <family val="2"/>
        <scheme val="minor"/>
      </rPr>
      <t>or BIO 3040-</t>
    </r>
    <r>
      <rPr>
        <sz val="12"/>
        <color rgb="FF000000"/>
        <rFont val="Calibri"/>
        <family val="2"/>
        <scheme val="minor"/>
      </rPr>
      <t xml:space="preserve"> Environment and Society (4.5)</t>
    </r>
  </si>
  <si>
    <r>
      <t xml:space="preserve">     </t>
    </r>
    <r>
      <rPr>
        <b/>
        <sz val="12"/>
        <color theme="1"/>
        <rFont val="Calibri"/>
        <family val="2"/>
        <scheme val="minor"/>
      </rPr>
      <t>or BIO 1210/L</t>
    </r>
    <r>
      <rPr>
        <sz val="12"/>
        <color theme="1"/>
        <rFont val="Calibri"/>
        <family val="2"/>
        <scheme val="minor"/>
      </rPr>
      <t>- Foundations of Biology: Energy, Matter, and Information (6)</t>
    </r>
  </si>
  <si>
    <r>
      <t xml:space="preserve">     </t>
    </r>
    <r>
      <rPr>
        <b/>
        <sz val="12"/>
        <color theme="1"/>
        <rFont val="Calibri"/>
        <family val="2"/>
        <scheme val="minor"/>
      </rPr>
      <t xml:space="preserve">or CHM 3270- </t>
    </r>
    <r>
      <rPr>
        <sz val="12"/>
        <color theme="1"/>
        <rFont val="Calibri"/>
        <family val="2"/>
        <scheme val="minor"/>
      </rPr>
      <t>Biochemstry l (4.5)</t>
    </r>
  </si>
  <si>
    <r>
      <t xml:space="preserve">     </t>
    </r>
    <r>
      <rPr>
        <b/>
        <sz val="12"/>
        <color theme="1"/>
        <rFont val="Calibri"/>
        <family val="2"/>
        <scheme val="minor"/>
      </rPr>
      <t xml:space="preserve">or ENG 2105 </t>
    </r>
    <r>
      <rPr>
        <sz val="12"/>
        <color theme="1"/>
        <rFont val="Calibri"/>
        <family val="2"/>
        <scheme val="minor"/>
      </rPr>
      <t>Written Reasoning (4.5)</t>
    </r>
  </si>
  <si>
    <r>
      <t xml:space="preserve">     or BIO 4410-</t>
    </r>
    <r>
      <rPr>
        <sz val="12"/>
        <color theme="1"/>
        <rFont val="Calibri"/>
        <family val="2"/>
        <scheme val="minor"/>
      </rPr>
      <t xml:space="preserve"> Internship in Biology </t>
    </r>
    <r>
      <rPr>
        <sz val="12"/>
        <color theme="1"/>
        <rFont val="Calibri (Body)"/>
      </rPr>
      <t>(1.5),</t>
    </r>
    <r>
      <rPr>
        <sz val="12"/>
        <color rgb="FFFF0000"/>
        <rFont val="Calibri (Body)"/>
      </rPr>
      <t xml:space="preserve"> </t>
    </r>
    <r>
      <rPr>
        <sz val="12"/>
        <color theme="1"/>
        <rFont val="Calibri (Body)"/>
      </rPr>
      <t>(any 0.5 UD excess unit goes here to fulfill this course)</t>
    </r>
  </si>
  <si>
    <r>
      <rPr>
        <b/>
        <sz val="12"/>
        <color theme="1"/>
        <rFont val="Calibri (Body)"/>
      </rPr>
      <t xml:space="preserve">     PLT 3650/3650L- </t>
    </r>
    <r>
      <rPr>
        <sz val="12"/>
        <color theme="1"/>
        <rFont val="Calibri (Body)"/>
      </rPr>
      <t>Sustainable Agriculture (4.5)</t>
    </r>
  </si>
  <si>
    <r>
      <t xml:space="preserve">     BIO 4990 - </t>
    </r>
    <r>
      <rPr>
        <sz val="12"/>
        <color theme="1"/>
        <rFont val="Calibri (Body)"/>
      </rPr>
      <t>Spec. Top. for UD Students (Ornithology)</t>
    </r>
    <r>
      <rPr>
        <b/>
        <sz val="12"/>
        <color theme="1"/>
        <rFont val="Calibri (Body)"/>
      </rPr>
      <t xml:space="preserve"> </t>
    </r>
    <r>
      <rPr>
        <sz val="12"/>
        <color theme="1"/>
        <rFont val="Calibri (Body)"/>
      </rPr>
      <t>(6)</t>
    </r>
  </si>
  <si>
    <r>
      <t xml:space="preserve">     </t>
    </r>
    <r>
      <rPr>
        <b/>
        <sz val="12"/>
        <color theme="1"/>
        <rFont val="Calibri (Body)"/>
      </rPr>
      <t xml:space="preserve">BIO 4990 - </t>
    </r>
    <r>
      <rPr>
        <sz val="12"/>
        <color theme="1"/>
        <rFont val="Calibri (Body)"/>
      </rPr>
      <t>Spec. Top. for UD Students (Mammalogy) (6)</t>
    </r>
  </si>
  <si>
    <t xml:space="preserve">   Removed course during semester conversion</t>
  </si>
  <si>
    <r>
      <t xml:space="preserve">     or CHM 3280/L -</t>
    </r>
    <r>
      <rPr>
        <sz val="12"/>
        <color theme="1"/>
        <rFont val="Calibri (Body)"/>
      </rPr>
      <t xml:space="preserve"> Biochemistry II (6)</t>
    </r>
  </si>
  <si>
    <r>
      <t xml:space="preserve">     </t>
    </r>
    <r>
      <rPr>
        <b/>
        <sz val="12"/>
        <color theme="1"/>
        <rFont val="Calibri"/>
        <family val="2"/>
        <scheme val="minor"/>
      </rPr>
      <t xml:space="preserve">or GEO 2400/2400L - </t>
    </r>
    <r>
      <rPr>
        <sz val="12"/>
        <color theme="1"/>
        <rFont val="Calibri"/>
        <family val="2"/>
        <scheme val="minor"/>
      </rPr>
      <t>Geographic Information Systems (4.5)</t>
    </r>
  </si>
  <si>
    <r>
      <t xml:space="preserve">     or ENG 2105  Written Reasoning (4.5)</t>
    </r>
    <r>
      <rPr>
        <sz val="12"/>
        <color theme="1"/>
        <rFont val="Calibri"/>
        <family val="2"/>
        <scheme val="minor"/>
      </rPr>
      <t xml:space="preserve"> or PHL 2020 Critical Thinking (4.5)</t>
    </r>
  </si>
  <si>
    <r>
      <t xml:space="preserve">     </t>
    </r>
    <r>
      <rPr>
        <b/>
        <sz val="12"/>
        <color theme="1"/>
        <rFont val="Calibri"/>
        <family val="2"/>
        <scheme val="minor"/>
      </rPr>
      <t xml:space="preserve">or CHM 1220/L- </t>
    </r>
    <r>
      <rPr>
        <sz val="12"/>
        <color theme="1"/>
        <rFont val="Calibri"/>
        <family val="2"/>
        <scheme val="minor"/>
      </rPr>
      <t>General Chemistry ll</t>
    </r>
    <r>
      <rPr>
        <b/>
        <sz val="12"/>
        <color theme="1"/>
        <rFont val="Calibri"/>
        <family val="2"/>
        <scheme val="minor"/>
      </rPr>
      <t xml:space="preserve"> </t>
    </r>
    <r>
      <rPr>
        <sz val="12"/>
        <color theme="1"/>
        <rFont val="Calibri"/>
        <family val="2"/>
        <scheme val="minor"/>
      </rPr>
      <t>(6)</t>
    </r>
  </si>
  <si>
    <r>
      <t xml:space="preserve">     </t>
    </r>
    <r>
      <rPr>
        <b/>
        <sz val="12"/>
        <color theme="1"/>
        <rFont val="Calibri"/>
        <family val="2"/>
        <scheme val="minor"/>
      </rPr>
      <t xml:space="preserve">or MAT 1200- </t>
    </r>
    <r>
      <rPr>
        <sz val="12"/>
        <color theme="1"/>
        <rFont val="Calibri"/>
        <family val="2"/>
        <scheme val="minor"/>
      </rPr>
      <t>Calculus for Life Scien</t>
    </r>
    <r>
      <rPr>
        <sz val="12"/>
        <color theme="1"/>
        <rFont val="Calibri (Body)"/>
      </rPr>
      <t>ces (4.5</t>
    </r>
    <r>
      <rPr>
        <sz val="12"/>
        <color theme="1"/>
        <rFont val="Calibri"/>
        <family val="2"/>
        <scheme val="minor"/>
      </rPr>
      <t>)</t>
    </r>
  </si>
  <si>
    <r>
      <t xml:space="preserve">     </t>
    </r>
    <r>
      <rPr>
        <b/>
        <sz val="12"/>
        <color theme="1"/>
        <rFont val="Calibri"/>
        <family val="2"/>
        <scheme val="minor"/>
      </rPr>
      <t xml:space="preserve">or MAT 1140- </t>
    </r>
    <r>
      <rPr>
        <sz val="12"/>
        <color theme="1"/>
        <rFont val="Calibri"/>
        <family val="2"/>
        <scheme val="minor"/>
      </rPr>
      <t>Calculus l (6)</t>
    </r>
  </si>
  <si>
    <r>
      <t xml:space="preserve">PHY 121/L or PHY 131/L- </t>
    </r>
    <r>
      <rPr>
        <sz val="12"/>
        <color theme="1"/>
        <rFont val="Calibri"/>
        <family val="2"/>
        <scheme val="minor"/>
      </rPr>
      <t>College Physics (3/1)</t>
    </r>
    <r>
      <rPr>
        <b/>
        <sz val="12"/>
        <color theme="1"/>
        <rFont val="Calibri"/>
        <family val="2"/>
        <scheme val="minor"/>
      </rPr>
      <t xml:space="preserve"> </t>
    </r>
  </si>
  <si>
    <r>
      <rPr>
        <b/>
        <sz val="12"/>
        <color theme="1"/>
        <rFont val="Calibri"/>
        <family val="2"/>
        <scheme val="minor"/>
      </rPr>
      <t xml:space="preserve">   </t>
    </r>
    <r>
      <rPr>
        <b/>
        <u/>
        <sz val="12"/>
        <color theme="1"/>
        <rFont val="Calibri"/>
        <family val="2"/>
        <scheme val="minor"/>
      </rPr>
      <t>and</t>
    </r>
    <r>
      <rPr>
        <sz val="12"/>
        <color theme="1"/>
        <rFont val="Calibri"/>
        <family val="2"/>
        <scheme val="minor"/>
      </rPr>
      <t xml:space="preserve"> </t>
    </r>
    <r>
      <rPr>
        <b/>
        <sz val="12"/>
        <color theme="1"/>
        <rFont val="Calibri"/>
        <family val="2"/>
        <scheme val="minor"/>
      </rPr>
      <t>PHY 122/L or PHY 131/L-</t>
    </r>
    <r>
      <rPr>
        <sz val="12"/>
        <color theme="1"/>
        <rFont val="Calibri"/>
        <family val="2"/>
        <scheme val="minor"/>
      </rPr>
      <t xml:space="preserve"> College Physics (3/1)</t>
    </r>
  </si>
  <si>
    <r>
      <rPr>
        <b/>
        <sz val="12"/>
        <color theme="1"/>
        <rFont val="Calibri"/>
        <family val="2"/>
        <scheme val="minor"/>
      </rPr>
      <t xml:space="preserve">CHM 314/317L- </t>
    </r>
    <r>
      <rPr>
        <sz val="12"/>
        <color theme="1"/>
        <rFont val="Calibri"/>
        <family val="2"/>
        <scheme val="minor"/>
      </rPr>
      <t>Organic Chemistry (3/1)</t>
    </r>
  </si>
  <si>
    <r>
      <t xml:space="preserve">     </t>
    </r>
    <r>
      <rPr>
        <b/>
        <sz val="12"/>
        <color theme="1"/>
        <rFont val="Calibri"/>
        <family val="2"/>
        <scheme val="minor"/>
      </rPr>
      <t>or CHM 3140/L-</t>
    </r>
    <r>
      <rPr>
        <sz val="12"/>
        <color theme="1"/>
        <rFont val="Calibri"/>
        <family val="2"/>
        <scheme val="minor"/>
      </rPr>
      <t xml:space="preserve"> Organic Chemistry l (7.5)</t>
    </r>
  </si>
  <si>
    <r>
      <t xml:space="preserve">CHM 315/318L- </t>
    </r>
    <r>
      <rPr>
        <sz val="12"/>
        <color theme="1"/>
        <rFont val="Calibri"/>
        <family val="2"/>
        <scheme val="minor"/>
      </rPr>
      <t>Organic Chemistry (3/1)</t>
    </r>
  </si>
  <si>
    <r>
      <t xml:space="preserve">     </t>
    </r>
    <r>
      <rPr>
        <b/>
        <sz val="12"/>
        <color theme="1"/>
        <rFont val="Calibri"/>
        <family val="2"/>
        <scheme val="minor"/>
      </rPr>
      <t>or CHM 3150/L</t>
    </r>
    <r>
      <rPr>
        <sz val="12"/>
        <color theme="1"/>
        <rFont val="Calibri"/>
        <family val="2"/>
        <scheme val="minor"/>
      </rPr>
      <t>- Organic Chemistry ll (7.5)</t>
    </r>
  </si>
  <si>
    <r>
      <rPr>
        <b/>
        <sz val="12"/>
        <color theme="1"/>
        <rFont val="Calibri"/>
        <family val="2"/>
        <scheme val="minor"/>
      </rPr>
      <t xml:space="preserve">CHM 316- </t>
    </r>
    <r>
      <rPr>
        <sz val="12"/>
        <color theme="1"/>
        <rFont val="Calibri"/>
        <family val="2"/>
        <scheme val="minor"/>
      </rPr>
      <t>Organic Chemistry (3)</t>
    </r>
  </si>
  <si>
    <r>
      <t xml:space="preserve">     *not needed if </t>
    </r>
    <r>
      <rPr>
        <b/>
        <sz val="12"/>
        <color theme="1"/>
        <rFont val="Calibri"/>
        <family val="2"/>
        <scheme val="minor"/>
      </rPr>
      <t>CHM 3150/L or 3150C</t>
    </r>
    <r>
      <rPr>
        <sz val="12"/>
        <color theme="1"/>
        <rFont val="Calibri"/>
        <family val="2"/>
        <scheme val="minor"/>
      </rPr>
      <t xml:space="preserve"> taken.					</t>
    </r>
  </si>
  <si>
    <r>
      <rPr>
        <b/>
        <sz val="11"/>
        <color theme="1"/>
        <rFont val="Calibri"/>
        <family val="2"/>
        <scheme val="minor"/>
      </rPr>
      <t xml:space="preserve">There is no need to declare the primary cluster.  However, we recommend you take at least 18 units from the primary cluster and 13 units from the other cluster </t>
    </r>
    <r>
      <rPr>
        <sz val="11"/>
        <color theme="1"/>
        <rFont val="Calibri"/>
        <family val="2"/>
        <scheme val="minor"/>
      </rPr>
      <t xml:space="preserve">(totaling to the required 31 units for Elective Core Courses). </t>
    </r>
    <r>
      <rPr>
        <b/>
        <sz val="11"/>
        <color theme="1"/>
        <rFont val="Calibri"/>
        <family val="2"/>
        <scheme val="minor"/>
      </rPr>
      <t>At least 15 units must be taken at the 400 or 500 level (4000-5000).</t>
    </r>
    <r>
      <rPr>
        <sz val="11"/>
        <color theme="1"/>
        <rFont val="Calibri"/>
        <family val="2"/>
        <scheme val="minor"/>
      </rPr>
      <t xml:space="preserve"> See “Upper-Division Course Clusters” listed on the back of the curriculum sheet. Up to 4 units of BIO 441 and/or BIO 461 and 2 units of BIO 462 may count towards core electives.
Note: *500-level courses: No more than 13 units may be counted toward an undergraduate degree. Students must have senior standing and at least a 2.75 GPA. A special petition must be led to receive undergraduate credit for graduate courses taken as a senior. </t>
    </r>
    <r>
      <rPr>
        <b/>
        <u/>
        <sz val="11"/>
        <color theme="1"/>
        <rFont val="Calibri (Body)"/>
      </rPr>
      <t xml:space="preserve">*Allow all </t>
    </r>
    <r>
      <rPr>
        <b/>
        <u/>
        <sz val="11"/>
        <color rgb="FFFF0000"/>
        <rFont val="Calibri (Body)"/>
      </rPr>
      <t>elective</t>
    </r>
    <r>
      <rPr>
        <b/>
        <u/>
        <sz val="11"/>
        <color theme="1"/>
        <rFont val="Calibri (Body)"/>
      </rPr>
      <t xml:space="preserve"> courses listed in the most recent semester Environmental Biology Curriculum to count toward the Electives for all quarter curriculum years. One B5 course may count towards UD elective core units.</t>
    </r>
  </si>
  <si>
    <r>
      <t xml:space="preserve">     or BIO 3600 -</t>
    </r>
    <r>
      <rPr>
        <sz val="12"/>
        <color theme="1"/>
        <rFont val="Calibri (Body)"/>
      </rPr>
      <t xml:space="preserve"> General Epidemiology (4.5)</t>
    </r>
  </si>
  <si>
    <t>Instructions</t>
  </si>
  <si>
    <r>
      <t xml:space="preserve">Under "Quarter Units" column, you will find the quarter units </t>
    </r>
    <r>
      <rPr>
        <b/>
        <sz val="12"/>
        <color theme="1"/>
        <rFont val="Calibri"/>
        <family val="2"/>
        <scheme val="minor"/>
      </rPr>
      <t>only</t>
    </r>
    <r>
      <rPr>
        <sz val="12"/>
        <color theme="1"/>
        <rFont val="Calibri"/>
        <family val="2"/>
        <scheme val="minor"/>
      </rPr>
      <t xml:space="preserve"> for the quarter classes.</t>
    </r>
  </si>
  <si>
    <r>
      <t xml:space="preserve">Under the "Semester Units" column, you will find units in </t>
    </r>
    <r>
      <rPr>
        <b/>
        <sz val="12"/>
        <color theme="1"/>
        <rFont val="Calibri"/>
        <family val="2"/>
        <scheme val="minor"/>
      </rPr>
      <t>semester units</t>
    </r>
    <r>
      <rPr>
        <sz val="12"/>
        <color theme="1"/>
        <rFont val="Calibri"/>
        <family val="2"/>
        <scheme val="minor"/>
      </rPr>
      <t xml:space="preserve"> (what you will see on broncodirect)</t>
    </r>
  </si>
  <si>
    <t>Under the "Quarter Equivalent" column, you will find the quarter equivalent units for the semester course. For example: if you take a semester course that is 3 units (IN SEMESTER), then in the "Quarter Equivalent" column, you will have 4.5 QUARTER UNITS (Remember: multiply the semester units by 1.5 in order to get the quarter units)</t>
  </si>
  <si>
    <r>
      <t>Under the "Course # and Course Name" column, you will find the name of the quarter course you are required to fulfill and under that row you will find the semester equivalent (</t>
    </r>
    <r>
      <rPr>
        <i/>
        <sz val="12"/>
        <color theme="1"/>
        <rFont val="Calibri"/>
        <family val="2"/>
        <scheme val="minor"/>
      </rPr>
      <t>if there is one available</t>
    </r>
    <r>
      <rPr>
        <sz val="12"/>
        <color theme="1"/>
        <rFont val="Calibri"/>
        <family val="2"/>
        <scheme val="minor"/>
      </rPr>
      <t>)</t>
    </r>
  </si>
  <si>
    <t>General Information:</t>
  </si>
  <si>
    <r>
      <t xml:space="preserve">1. Place the number of </t>
    </r>
    <r>
      <rPr>
        <b/>
        <sz val="12"/>
        <color theme="1"/>
        <rFont val="Calibri"/>
        <family val="2"/>
        <scheme val="minor"/>
      </rPr>
      <t>quarter units</t>
    </r>
    <r>
      <rPr>
        <sz val="12"/>
        <color theme="1"/>
        <rFont val="Calibri"/>
        <family val="2"/>
        <scheme val="minor"/>
      </rPr>
      <t xml:space="preserve"> in the empty "Quarter Units" column </t>
    </r>
    <r>
      <rPr>
        <b/>
        <sz val="12"/>
        <color theme="1"/>
        <rFont val="Calibri"/>
        <family val="2"/>
        <scheme val="minor"/>
      </rPr>
      <t>IF</t>
    </r>
    <r>
      <rPr>
        <sz val="12"/>
        <color theme="1"/>
        <rFont val="Calibri"/>
        <family val="2"/>
        <scheme val="minor"/>
      </rPr>
      <t xml:space="preserve"> you have completed this course.</t>
    </r>
  </si>
  <si>
    <t>How to use:</t>
  </si>
  <si>
    <r>
      <t xml:space="preserve">3. There are certain semester courses that contain </t>
    </r>
    <r>
      <rPr>
        <b/>
        <sz val="12"/>
        <color theme="1"/>
        <rFont val="Calibri"/>
        <family val="2"/>
        <scheme val="minor"/>
      </rPr>
      <t>excess units</t>
    </r>
    <r>
      <rPr>
        <sz val="12"/>
        <color theme="1"/>
        <rFont val="Calibri"/>
        <family val="2"/>
        <scheme val="minor"/>
      </rPr>
      <t xml:space="preserve"> that may be moved to fulfill other areas. Use this area to keep track of how many excess units you have accumulated!</t>
    </r>
  </si>
  <si>
    <t>Note* you may have more units than needed. THIS IS OKAY, this is due to the unit conversion. Just be sure that you have fulfilled all of the required courses within each area.</t>
  </si>
  <si>
    <r>
      <t xml:space="preserve">The purpose of this spreadsheet is to give students an extra tool to keep track of your units and to show which semester courses are equivalent to the quarter system. You should still </t>
    </r>
    <r>
      <rPr>
        <b/>
        <sz val="12"/>
        <color theme="1"/>
        <rFont val="Calibri"/>
        <family val="2"/>
        <scheme val="minor"/>
      </rPr>
      <t>follow your curriculum sheet</t>
    </r>
    <r>
      <rPr>
        <sz val="12"/>
        <color theme="1"/>
        <rFont val="Calibri"/>
        <family val="2"/>
        <scheme val="minor"/>
      </rPr>
      <t xml:space="preserve"> as this is the best way to keep track of your progress!</t>
    </r>
  </si>
  <si>
    <t>2. You may place the grade you received in this spreadsheet. This is for you to keep track of what grades you have received. The total units completed will be automatically calculated at the end of each section AND at the end of this spreadsheet (yellow box)</t>
  </si>
  <si>
    <r>
      <rPr>
        <b/>
        <sz val="11"/>
        <color theme="1"/>
        <rFont val="Calibri (Body)"/>
      </rPr>
      <t xml:space="preserve">          or PHY 1210B/L or PHY 122B/L</t>
    </r>
    <r>
      <rPr>
        <sz val="11"/>
        <color theme="1"/>
        <rFont val="Calibri (Body)"/>
      </rPr>
      <t xml:space="preserve"> (replaces PHY 122/L)</t>
    </r>
  </si>
  <si>
    <t>LD units may apply to support electives</t>
  </si>
  <si>
    <t>UD units may apply to Core Electives</t>
  </si>
  <si>
    <t>Apply to either Core or Support Areas</t>
  </si>
  <si>
    <t>Total Support Elective Units:</t>
  </si>
  <si>
    <r>
      <t xml:space="preserve">Total </t>
    </r>
    <r>
      <rPr>
        <b/>
        <sz val="12"/>
        <color theme="1"/>
        <rFont val="Calibri"/>
        <family val="2"/>
        <scheme val="minor"/>
      </rPr>
      <t>Excess Support Units</t>
    </r>
    <r>
      <rPr>
        <sz val="12"/>
        <color theme="1"/>
        <rFont val="Calibri"/>
        <family val="2"/>
        <scheme val="minor"/>
      </rPr>
      <t>:</t>
    </r>
  </si>
  <si>
    <r>
      <rPr>
        <b/>
        <sz val="12"/>
        <color theme="1"/>
        <rFont val="Calibri"/>
        <family val="2"/>
        <scheme val="minor"/>
      </rPr>
      <t>New total</t>
    </r>
    <r>
      <rPr>
        <sz val="12"/>
        <color theme="1"/>
        <rFont val="Calibri"/>
        <family val="2"/>
        <scheme val="minor"/>
      </rPr>
      <t xml:space="preserve"> for Elective Support:</t>
    </r>
  </si>
  <si>
    <t>Total Core Elective Units:</t>
  </si>
  <si>
    <r>
      <rPr>
        <b/>
        <sz val="12"/>
        <color theme="1"/>
        <rFont val="Calibri"/>
        <family val="2"/>
        <scheme val="minor"/>
      </rPr>
      <t>New total</t>
    </r>
    <r>
      <rPr>
        <sz val="12"/>
        <color theme="1"/>
        <rFont val="Calibri"/>
        <family val="2"/>
        <scheme val="minor"/>
      </rPr>
      <t xml:space="preserve"> for Elective Core:</t>
    </r>
  </si>
  <si>
    <r>
      <t>Total</t>
    </r>
    <r>
      <rPr>
        <b/>
        <sz val="12"/>
        <color theme="1"/>
        <rFont val="Calibri"/>
        <family val="2"/>
        <scheme val="minor"/>
      </rPr>
      <t xml:space="preserve"> Excess Core Units</t>
    </r>
    <r>
      <rPr>
        <sz val="12"/>
        <color theme="1"/>
        <rFont val="Calibri"/>
        <family val="2"/>
        <scheme val="minor"/>
      </rPr>
      <t>:</t>
    </r>
  </si>
  <si>
    <t>You can choose to use these units in your elective core OR elective support areas.</t>
  </si>
  <si>
    <t>If you take these courses in semester, you will have excess units  due to unit conversion. See flexibility memo (link at the bottom of this section)</t>
  </si>
  <si>
    <t>Flexibility Memo Link</t>
  </si>
  <si>
    <r>
      <t xml:space="preserve">     or CHM 122B/LB</t>
    </r>
    <r>
      <rPr>
        <sz val="12"/>
        <color theme="1"/>
        <rFont val="Calibri"/>
        <family val="2"/>
        <scheme val="minor"/>
      </rPr>
      <t xml:space="preserve"> (2) </t>
    </r>
    <r>
      <rPr>
        <b/>
        <sz val="12"/>
        <color theme="1"/>
        <rFont val="Calibri"/>
        <family val="2"/>
        <scheme val="minor"/>
      </rPr>
      <t xml:space="preserve">and CHM 1220/L </t>
    </r>
    <r>
      <rPr>
        <sz val="12"/>
        <color theme="1"/>
        <rFont val="Calibri"/>
        <family val="2"/>
        <scheme val="minor"/>
      </rPr>
      <t>(6) to complete requirement</t>
    </r>
  </si>
  <si>
    <r>
      <t xml:space="preserve">     </t>
    </r>
    <r>
      <rPr>
        <b/>
        <sz val="12"/>
        <color theme="1"/>
        <rFont val="Calibri"/>
        <family val="2"/>
        <scheme val="minor"/>
      </rPr>
      <t>or CHM 1220C/</t>
    </r>
    <r>
      <rPr>
        <b/>
        <sz val="12"/>
        <color theme="1"/>
        <rFont val="Calibri (Body)"/>
      </rPr>
      <t xml:space="preserve">CL </t>
    </r>
    <r>
      <rPr>
        <sz val="12"/>
        <color theme="1"/>
        <rFont val="Calibri"/>
        <family val="2"/>
        <scheme val="minor"/>
      </rPr>
      <t>(2)</t>
    </r>
    <r>
      <rPr>
        <b/>
        <sz val="12"/>
        <color theme="1"/>
        <rFont val="Calibri"/>
        <family val="2"/>
        <scheme val="minor"/>
      </rPr>
      <t xml:space="preserve"> </t>
    </r>
  </si>
  <si>
    <r>
      <rPr>
        <b/>
        <sz val="11"/>
        <color theme="1"/>
        <rFont val="Calibri (Body)"/>
      </rPr>
      <t xml:space="preserve">        or PHY 1210B/LB</t>
    </r>
    <r>
      <rPr>
        <sz val="11"/>
        <color theme="1"/>
        <rFont val="Calibri (Body)"/>
      </rPr>
      <t xml:space="preserve"> (2)</t>
    </r>
    <r>
      <rPr>
        <b/>
        <sz val="11"/>
        <color theme="1"/>
        <rFont val="Calibri (Body)"/>
      </rPr>
      <t xml:space="preserve"> or PHY 122B/LB</t>
    </r>
    <r>
      <rPr>
        <sz val="11"/>
        <color theme="1"/>
        <rFont val="Calibri (Body)"/>
      </rPr>
      <t xml:space="preserve"> (2) (replaces PHY 122/L)</t>
    </r>
  </si>
  <si>
    <t>2 (PHY 122B/LB)</t>
  </si>
  <si>
    <t>2 (PHY1210B/LB)</t>
  </si>
  <si>
    <t>3 (PHY1210B/LB)</t>
  </si>
  <si>
    <r>
      <t xml:space="preserve">     </t>
    </r>
    <r>
      <rPr>
        <b/>
        <sz val="12"/>
        <color theme="1"/>
        <rFont val="Calibri"/>
        <family val="2"/>
        <scheme val="minor"/>
      </rPr>
      <t xml:space="preserve">or CHM 1220C/L </t>
    </r>
    <r>
      <rPr>
        <sz val="12"/>
        <color theme="1"/>
        <rFont val="Calibri"/>
        <family val="2"/>
        <scheme val="minor"/>
      </rPr>
      <t>(2)</t>
    </r>
    <r>
      <rPr>
        <b/>
        <sz val="12"/>
        <color theme="1"/>
        <rFont val="Calibri"/>
        <family val="2"/>
        <scheme val="minor"/>
      </rPr>
      <t xml:space="preserve"> </t>
    </r>
  </si>
  <si>
    <r>
      <rPr>
        <b/>
        <sz val="12"/>
        <color theme="1"/>
        <rFont val="Calibri"/>
        <family val="2"/>
        <scheme val="minor"/>
      </rPr>
      <t xml:space="preserve">      or BIO 1220C</t>
    </r>
    <r>
      <rPr>
        <sz val="12"/>
        <color theme="1"/>
        <rFont val="Calibri"/>
        <family val="2"/>
        <scheme val="minor"/>
      </rPr>
      <t xml:space="preserve"> (3) </t>
    </r>
    <r>
      <rPr>
        <i/>
        <u/>
        <sz val="12"/>
        <color theme="1"/>
        <rFont val="Calibri"/>
        <family val="2"/>
        <scheme val="minor"/>
      </rPr>
      <t xml:space="preserve">*if </t>
    </r>
    <r>
      <rPr>
        <b/>
        <i/>
        <u/>
        <sz val="12"/>
        <color theme="1"/>
        <rFont val="Calibri"/>
        <family val="2"/>
        <scheme val="minor"/>
      </rPr>
      <t>BIO 121/L</t>
    </r>
    <r>
      <rPr>
        <i/>
        <u/>
        <sz val="12"/>
        <color theme="1"/>
        <rFont val="Calibri"/>
        <family val="2"/>
        <scheme val="minor"/>
      </rPr>
      <t xml:space="preserve"> and </t>
    </r>
    <r>
      <rPr>
        <b/>
        <i/>
        <u/>
        <sz val="12"/>
        <color theme="1"/>
        <rFont val="Calibri"/>
        <family val="2"/>
        <scheme val="minor"/>
      </rPr>
      <t>BIO 122/L</t>
    </r>
    <r>
      <rPr>
        <i/>
        <u/>
        <sz val="12"/>
        <color theme="1"/>
        <rFont val="Calibri"/>
        <family val="2"/>
        <scheme val="minor"/>
      </rPr>
      <t xml:space="preserve"> is already fulfilled</t>
    </r>
  </si>
  <si>
    <r>
      <t xml:space="preserve">      </t>
    </r>
    <r>
      <rPr>
        <b/>
        <sz val="11"/>
        <color theme="1"/>
        <rFont val="Calibri"/>
        <family val="2"/>
        <scheme val="minor"/>
      </rPr>
      <t>or BIO 1210B/122B</t>
    </r>
    <r>
      <rPr>
        <sz val="11"/>
        <color theme="1"/>
        <rFont val="Calibri"/>
        <family val="2"/>
        <scheme val="minor"/>
      </rPr>
      <t xml:space="preserve"> (1.5) and </t>
    </r>
    <r>
      <rPr>
        <b/>
        <sz val="11"/>
        <color theme="1"/>
        <rFont val="Calibri"/>
        <family val="2"/>
        <scheme val="minor"/>
      </rPr>
      <t>BIO 1220/L</t>
    </r>
    <r>
      <rPr>
        <sz val="11"/>
        <color theme="1"/>
        <rFont val="Calibri"/>
        <family val="2"/>
        <scheme val="minor"/>
      </rPr>
      <t xml:space="preserve"> (6) </t>
    </r>
    <r>
      <rPr>
        <i/>
        <u/>
        <sz val="11"/>
        <color theme="1"/>
        <rFont val="Calibri"/>
        <family val="2"/>
        <scheme val="minor"/>
      </rPr>
      <t xml:space="preserve">*if </t>
    </r>
    <r>
      <rPr>
        <b/>
        <i/>
        <u/>
        <sz val="11"/>
        <color theme="1"/>
        <rFont val="Calibri"/>
        <family val="2"/>
        <scheme val="minor"/>
      </rPr>
      <t>BIO 121/L</t>
    </r>
    <r>
      <rPr>
        <i/>
        <u/>
        <sz val="11"/>
        <color theme="1"/>
        <rFont val="Calibri"/>
        <family val="2"/>
        <scheme val="minor"/>
      </rPr>
      <t xml:space="preserve"> is already fulfilled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</si>
</sst>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font>
      <sz val="12"/>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sz val="12"/>
      <color rgb="FF000000"/>
      <name val="Calibri"/>
      <family val="2"/>
      <scheme val="minor"/>
    </font>
    <font>
      <b/>
      <sz val="12"/>
      <color rgb="FF000000"/>
      <name val="Calibri"/>
      <family val="2"/>
      <scheme val="minor"/>
    </font>
    <font>
      <i/>
      <u/>
      <sz val="12"/>
      <color theme="1"/>
      <name val="Calibri"/>
      <family val="2"/>
      <scheme val="minor"/>
    </font>
    <font>
      <b/>
      <i/>
      <u/>
      <sz val="12"/>
      <color theme="1"/>
      <name val="Calibri"/>
      <family val="2"/>
      <scheme val="minor"/>
    </font>
    <font>
      <i/>
      <sz val="12"/>
      <color theme="1"/>
      <name val="Calibri"/>
      <family val="2"/>
      <scheme val="minor"/>
    </font>
    <font>
      <u/>
      <sz val="12"/>
      <color theme="1"/>
      <name val="Calibri"/>
      <family val="2"/>
      <scheme val="minor"/>
    </font>
    <font>
      <sz val="12"/>
      <color rgb="FFFF0000"/>
      <name val="Calibri"/>
      <family val="2"/>
      <scheme val="minor"/>
    </font>
    <font>
      <sz val="12"/>
      <color rgb="FFFF0000"/>
      <name val="Calibri (Body)"/>
    </font>
    <font>
      <sz val="11"/>
      <color theme="1"/>
      <name val="Calibri"/>
      <family val="2"/>
      <scheme val="minor"/>
    </font>
    <font>
      <u/>
      <sz val="12"/>
      <color theme="1"/>
      <name val="Calibri (Body)"/>
    </font>
    <font>
      <b/>
      <sz val="12"/>
      <color rgb="FFFF0000"/>
      <name val="Calibri (Body)"/>
    </font>
    <font>
      <b/>
      <sz val="12"/>
      <color theme="1"/>
      <name val="Calibri (Body)"/>
    </font>
    <font>
      <sz val="12"/>
      <color theme="1"/>
      <name val="Calibri (Body)"/>
    </font>
    <font>
      <sz val="11"/>
      <color theme="1"/>
      <name val="Calibri (Body)"/>
    </font>
    <font>
      <sz val="9"/>
      <color theme="1"/>
      <name val="Calibri (Body)"/>
    </font>
    <font>
      <sz val="9"/>
      <color theme="1"/>
      <name val="Calibri"/>
      <family val="2"/>
      <scheme val="minor"/>
    </font>
    <font>
      <sz val="12"/>
      <color theme="4"/>
      <name val="Calibri (Body)"/>
    </font>
    <font>
      <b/>
      <u/>
      <sz val="12"/>
      <color theme="1"/>
      <name val="Calibri (Body)"/>
    </font>
    <font>
      <sz val="12"/>
      <color theme="1"/>
      <name val="Helvetica"/>
      <family val="2"/>
    </font>
    <font>
      <sz val="12"/>
      <color rgb="FF0070C0"/>
      <name val="Calibri"/>
      <family val="2"/>
      <scheme val="minor"/>
    </font>
    <font>
      <sz val="12"/>
      <color theme="4"/>
      <name val="Calibri"/>
      <family val="2"/>
      <scheme val="minor"/>
    </font>
    <font>
      <u/>
      <sz val="9"/>
      <color theme="1"/>
      <name val="Calibri"/>
      <family val="2"/>
      <scheme val="minor"/>
    </font>
    <font>
      <b/>
      <sz val="9"/>
      <color theme="1"/>
      <name val="Calibri"/>
      <family val="2"/>
      <scheme val="minor"/>
    </font>
    <font>
      <b/>
      <u/>
      <sz val="9"/>
      <color theme="1"/>
      <name val="Calibri"/>
      <family val="2"/>
      <scheme val="minor"/>
    </font>
    <font>
      <b/>
      <i/>
      <sz val="12"/>
      <color theme="1"/>
      <name val="Calibri"/>
      <family val="2"/>
      <scheme val="minor"/>
    </font>
    <font>
      <sz val="8"/>
      <name val="Calibri"/>
      <family val="2"/>
      <scheme val="minor"/>
    </font>
    <font>
      <b/>
      <u/>
      <sz val="12"/>
      <color theme="1"/>
      <name val="Calibri"/>
      <family val="2"/>
      <scheme val="minor"/>
    </font>
    <font>
      <b/>
      <sz val="11"/>
      <color theme="1"/>
      <name val="Calibri (Body)"/>
    </font>
    <font>
      <sz val="10"/>
      <color theme="1"/>
      <name val="Calibri"/>
      <family val="2"/>
      <scheme val="minor"/>
    </font>
    <font>
      <b/>
      <sz val="11"/>
      <color theme="1"/>
      <name val="Calibri"/>
      <family val="2"/>
      <scheme val="minor"/>
    </font>
    <font>
      <b/>
      <u/>
      <sz val="11"/>
      <color theme="1"/>
      <name val="Calibri (Body)"/>
    </font>
    <font>
      <b/>
      <u/>
      <sz val="11"/>
      <color rgb="FFFF0000"/>
      <name val="Calibri (Body)"/>
    </font>
    <font>
      <b/>
      <sz val="22"/>
      <color theme="1"/>
      <name val="Calibri"/>
      <family val="2"/>
      <scheme val="minor"/>
    </font>
    <font>
      <u/>
      <sz val="12"/>
      <color theme="10"/>
      <name val="Calibri"/>
      <family val="2"/>
      <scheme val="minor"/>
    </font>
    <font>
      <b/>
      <u/>
      <sz val="14"/>
      <color theme="10"/>
      <name val="Calibri"/>
      <family val="2"/>
      <scheme val="minor"/>
    </font>
    <font>
      <sz val="8"/>
      <color theme="1"/>
      <name val="Calibri"/>
      <family val="2"/>
      <scheme val="minor"/>
    </font>
    <font>
      <i/>
      <u/>
      <sz val="11"/>
      <color theme="1"/>
      <name val="Calibri"/>
      <family val="2"/>
      <scheme val="minor"/>
    </font>
    <font>
      <b/>
      <i/>
      <u/>
      <sz val="11"/>
      <color theme="1"/>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2"/>
        <bgColor indexed="64"/>
      </patternFill>
    </fill>
    <fill>
      <patternFill patternType="solid">
        <fgColor rgb="FFD9D9D9"/>
        <bgColor rgb="FF000000"/>
      </patternFill>
    </fill>
    <fill>
      <patternFill patternType="solid">
        <fgColor rgb="FFFF0000"/>
        <bgColor indexed="64"/>
      </patternFill>
    </fill>
    <fill>
      <patternFill patternType="solid">
        <fgColor rgb="FFFFFF00"/>
        <bgColor indexed="64"/>
      </patternFill>
    </fill>
    <fill>
      <patternFill patternType="solid">
        <fgColor theme="7" tint="0.59999389629810485"/>
        <bgColor indexed="64"/>
      </patternFill>
    </fill>
    <fill>
      <patternFill patternType="solid">
        <fgColor rgb="FFFFFFCC"/>
      </patternFill>
    </fill>
  </fills>
  <borders count="158">
    <border>
      <left/>
      <right/>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diagonal/>
    </border>
    <border>
      <left/>
      <right/>
      <top style="medium">
        <color auto="1"/>
      </top>
      <bottom/>
      <diagonal/>
    </border>
    <border>
      <left style="medium">
        <color auto="1"/>
      </left>
      <right/>
      <top style="thin">
        <color auto="1"/>
      </top>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style="medium">
        <color auto="1"/>
      </top>
      <bottom/>
      <diagonal/>
    </border>
    <border>
      <left/>
      <right style="thin">
        <color auto="1"/>
      </right>
      <top/>
      <bottom/>
      <diagonal/>
    </border>
    <border>
      <left style="thin">
        <color auto="1"/>
      </left>
      <right style="thin">
        <color auto="1"/>
      </right>
      <top/>
      <bottom style="medium">
        <color auto="1"/>
      </bottom>
      <diagonal/>
    </border>
    <border>
      <left style="medium">
        <color auto="1"/>
      </left>
      <right/>
      <top/>
      <bottom/>
      <diagonal/>
    </border>
    <border>
      <left style="thin">
        <color auto="1"/>
      </left>
      <right style="medium">
        <color auto="1"/>
      </right>
      <top/>
      <bottom style="medium">
        <color auto="1"/>
      </bottom>
      <diagonal/>
    </border>
    <border>
      <left/>
      <right style="medium">
        <color auto="1"/>
      </right>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style="thin">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bottom/>
      <diagonal/>
    </border>
    <border>
      <left style="thin">
        <color auto="1"/>
      </left>
      <right/>
      <top style="thin">
        <color auto="1"/>
      </top>
      <bottom style="thin">
        <color auto="1"/>
      </bottom>
      <diagonal/>
    </border>
    <border>
      <left style="thin">
        <color auto="1"/>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diagonal/>
    </border>
    <border>
      <left style="thin">
        <color auto="1"/>
      </left>
      <right/>
      <top style="medium">
        <color auto="1"/>
      </top>
      <bottom/>
      <diagonal/>
    </border>
    <border>
      <left/>
      <right style="thin">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bottom style="medium">
        <color auto="1"/>
      </bottom>
      <diagonal/>
    </border>
    <border>
      <left/>
      <right style="thin">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right style="medium">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medium">
        <color theme="1"/>
      </left>
      <right/>
      <top style="medium">
        <color theme="1"/>
      </top>
      <bottom/>
      <diagonal/>
    </border>
    <border>
      <left style="thin">
        <color theme="1"/>
      </left>
      <right/>
      <top style="medium">
        <color theme="1"/>
      </top>
      <bottom/>
      <diagonal/>
    </border>
    <border>
      <left/>
      <right/>
      <top style="medium">
        <color theme="1"/>
      </top>
      <bottom/>
      <diagonal/>
    </border>
    <border>
      <left/>
      <right style="thin">
        <color theme="1"/>
      </right>
      <top style="medium">
        <color theme="1"/>
      </top>
      <bottom/>
      <diagonal/>
    </border>
    <border>
      <left style="thin">
        <color theme="1"/>
      </left>
      <right style="thin">
        <color theme="1"/>
      </right>
      <top style="medium">
        <color theme="1"/>
      </top>
      <bottom/>
      <diagonal/>
    </border>
    <border>
      <left style="thin">
        <color theme="1"/>
      </left>
      <right style="medium">
        <color theme="1"/>
      </right>
      <top style="medium">
        <color theme="1"/>
      </top>
      <bottom/>
      <diagonal/>
    </border>
    <border>
      <left style="medium">
        <color theme="1"/>
      </left>
      <right/>
      <top/>
      <bottom/>
      <diagonal/>
    </border>
    <border>
      <left style="thin">
        <color theme="1"/>
      </left>
      <right style="medium">
        <color theme="1"/>
      </right>
      <top/>
      <bottom style="thin">
        <color theme="1"/>
      </bottom>
      <diagonal/>
    </border>
    <border>
      <left style="thin">
        <color theme="1"/>
      </left>
      <right style="medium">
        <color theme="1"/>
      </right>
      <top style="thin">
        <color theme="1"/>
      </top>
      <bottom/>
      <diagonal/>
    </border>
    <border>
      <left style="medium">
        <color theme="1"/>
      </left>
      <right/>
      <top/>
      <bottom style="medium">
        <color theme="1"/>
      </bottom>
      <diagonal/>
    </border>
    <border>
      <left style="thin">
        <color theme="1"/>
      </left>
      <right style="thin">
        <color theme="1"/>
      </right>
      <top/>
      <bottom style="medium">
        <color theme="1"/>
      </bottom>
      <diagonal/>
    </border>
    <border>
      <left style="thin">
        <color theme="1"/>
      </left>
      <right style="medium">
        <color theme="1"/>
      </right>
      <top/>
      <bottom style="medium">
        <color theme="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right/>
      <top/>
      <bottom style="medium">
        <color theme="1"/>
      </bottom>
      <diagonal/>
    </border>
    <border>
      <left/>
      <right style="thin">
        <color theme="1"/>
      </right>
      <top/>
      <bottom style="medium">
        <color theme="1"/>
      </bottom>
      <diagonal/>
    </border>
    <border>
      <left style="medium">
        <color theme="1"/>
      </left>
      <right style="thin">
        <color theme="1"/>
      </right>
      <top style="medium">
        <color theme="1"/>
      </top>
      <bottom style="thin">
        <color theme="1"/>
      </bottom>
      <diagonal/>
    </border>
    <border>
      <left style="medium">
        <color theme="1"/>
      </left>
      <right/>
      <top/>
      <bottom style="thin">
        <color theme="1"/>
      </bottom>
      <diagonal/>
    </border>
    <border>
      <left style="medium">
        <color theme="1"/>
      </left>
      <right/>
      <top style="thin">
        <color theme="1"/>
      </top>
      <bottom/>
      <diagonal/>
    </border>
    <border>
      <left style="thin">
        <color theme="1"/>
      </left>
      <right style="thin">
        <color theme="1"/>
      </right>
      <top/>
      <bottom/>
      <diagonal/>
    </border>
    <border>
      <left style="thin">
        <color theme="1"/>
      </left>
      <right style="thin">
        <color theme="1"/>
      </right>
      <top style="medium">
        <color theme="1"/>
      </top>
      <bottom style="thin">
        <color theme="1"/>
      </bottom>
      <diagonal/>
    </border>
    <border>
      <left style="thin">
        <color theme="1"/>
      </left>
      <right/>
      <top/>
      <bottom style="medium">
        <color theme="1"/>
      </bottom>
      <diagonal/>
    </border>
    <border>
      <left/>
      <right style="thin">
        <color auto="1"/>
      </right>
      <top style="medium">
        <color theme="1"/>
      </top>
      <bottom/>
      <diagonal/>
    </border>
    <border>
      <left style="thin">
        <color auto="1"/>
      </left>
      <right style="thin">
        <color auto="1"/>
      </right>
      <top style="medium">
        <color theme="1"/>
      </top>
      <bottom/>
      <diagonal/>
    </border>
    <border>
      <left style="thin">
        <color auto="1"/>
      </left>
      <right style="medium">
        <color theme="1"/>
      </right>
      <top style="medium">
        <color theme="1"/>
      </top>
      <bottom/>
      <diagonal/>
    </border>
    <border>
      <left style="thin">
        <color auto="1"/>
      </left>
      <right style="medium">
        <color theme="1"/>
      </right>
      <top/>
      <bottom/>
      <diagonal/>
    </border>
    <border>
      <left/>
      <right style="thin">
        <color auto="1"/>
      </right>
      <top/>
      <bottom style="medium">
        <color theme="1"/>
      </bottom>
      <diagonal/>
    </border>
    <border>
      <left style="thin">
        <color auto="1"/>
      </left>
      <right style="thin">
        <color auto="1"/>
      </right>
      <top/>
      <bottom style="medium">
        <color theme="1"/>
      </bottom>
      <diagonal/>
    </border>
    <border>
      <left style="thin">
        <color auto="1"/>
      </left>
      <right style="medium">
        <color theme="1"/>
      </right>
      <top/>
      <bottom style="medium">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right style="medium">
        <color theme="1"/>
      </right>
      <top style="medium">
        <color theme="1"/>
      </top>
      <bottom/>
      <diagonal/>
    </border>
    <border>
      <left/>
      <right style="medium">
        <color theme="1"/>
      </right>
      <top style="thin">
        <color auto="1"/>
      </top>
      <bottom style="thin">
        <color auto="1"/>
      </bottom>
      <diagonal/>
    </border>
    <border>
      <left/>
      <right style="medium">
        <color theme="1"/>
      </right>
      <top style="thin">
        <color auto="1"/>
      </top>
      <bottom style="medium">
        <color theme="1"/>
      </bottom>
      <diagonal/>
    </border>
    <border>
      <left/>
      <right style="medium">
        <color theme="1"/>
      </right>
      <top/>
      <bottom/>
      <diagonal/>
    </border>
    <border>
      <left/>
      <right style="medium">
        <color theme="1"/>
      </right>
      <top/>
      <bottom style="medium">
        <color theme="1"/>
      </bottom>
      <diagonal/>
    </border>
    <border>
      <left style="medium">
        <color theme="1"/>
      </left>
      <right style="thin">
        <color auto="1"/>
      </right>
      <top style="thin">
        <color auto="1"/>
      </top>
      <bottom style="thin">
        <color auto="1"/>
      </bottom>
      <diagonal/>
    </border>
    <border>
      <left style="thin">
        <color auto="1"/>
      </left>
      <right style="medium">
        <color theme="1"/>
      </right>
      <top style="thin">
        <color auto="1"/>
      </top>
      <bottom/>
      <diagonal/>
    </border>
    <border>
      <left style="thin">
        <color auto="1"/>
      </left>
      <right style="medium">
        <color theme="1"/>
      </right>
      <top/>
      <bottom style="thin">
        <color auto="1"/>
      </bottom>
      <diagonal/>
    </border>
    <border>
      <left style="medium">
        <color theme="1"/>
      </left>
      <right/>
      <top style="thin">
        <color auto="1"/>
      </top>
      <bottom/>
      <diagonal/>
    </border>
    <border>
      <left style="thin">
        <color auto="1"/>
      </left>
      <right style="medium">
        <color theme="1"/>
      </right>
      <top style="thin">
        <color auto="1"/>
      </top>
      <bottom style="thin">
        <color auto="1"/>
      </bottom>
      <diagonal/>
    </border>
    <border>
      <left style="medium">
        <color theme="1"/>
      </left>
      <right/>
      <top/>
      <bottom style="thin">
        <color auto="1"/>
      </bottom>
      <diagonal/>
    </border>
    <border>
      <left style="thin">
        <color auto="1"/>
      </left>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thin">
        <color auto="1"/>
      </top>
      <bottom style="medium">
        <color theme="1"/>
      </bottom>
      <diagonal/>
    </border>
    <border>
      <left style="thin">
        <color auto="1"/>
      </left>
      <right style="thin">
        <color auto="1"/>
      </right>
      <top style="thin">
        <color auto="1"/>
      </top>
      <bottom style="medium">
        <color theme="1"/>
      </bottom>
      <diagonal/>
    </border>
    <border>
      <left style="thin">
        <color auto="1"/>
      </left>
      <right/>
      <top style="thin">
        <color auto="1"/>
      </top>
      <bottom style="medium">
        <color theme="1"/>
      </bottom>
      <diagonal/>
    </border>
    <border>
      <left/>
      <right style="thin">
        <color auto="1"/>
      </right>
      <top style="medium">
        <color theme="1"/>
      </top>
      <bottom style="thin">
        <color auto="1"/>
      </bottom>
      <diagonal/>
    </border>
    <border>
      <left style="thin">
        <color auto="1"/>
      </left>
      <right style="thin">
        <color auto="1"/>
      </right>
      <top style="medium">
        <color theme="1"/>
      </top>
      <bottom style="thin">
        <color auto="1"/>
      </bottom>
      <diagonal/>
    </border>
    <border>
      <left style="thin">
        <color auto="1"/>
      </left>
      <right/>
      <top style="medium">
        <color theme="1"/>
      </top>
      <bottom style="thin">
        <color auto="1"/>
      </bottom>
      <diagonal/>
    </border>
    <border>
      <left style="medium">
        <color theme="1"/>
      </left>
      <right style="thin">
        <color theme="1"/>
      </right>
      <top style="thin">
        <color theme="1"/>
      </top>
      <bottom/>
      <diagonal/>
    </border>
    <border>
      <left style="medium">
        <color theme="1"/>
      </left>
      <right/>
      <top style="medium">
        <color theme="1"/>
      </top>
      <bottom style="medium">
        <color auto="1"/>
      </bottom>
      <diagonal/>
    </border>
    <border>
      <left/>
      <right/>
      <top style="medium">
        <color theme="1"/>
      </top>
      <bottom style="medium">
        <color auto="1"/>
      </bottom>
      <diagonal/>
    </border>
    <border>
      <left/>
      <right style="medium">
        <color theme="1"/>
      </right>
      <top style="medium">
        <color theme="1"/>
      </top>
      <bottom style="medium">
        <color auto="1"/>
      </bottom>
      <diagonal/>
    </border>
    <border>
      <left style="medium">
        <color theme="1"/>
      </left>
      <right/>
      <top style="medium">
        <color auto="1"/>
      </top>
      <bottom/>
      <diagonal/>
    </border>
    <border>
      <left style="medium">
        <color theme="1"/>
      </left>
      <right/>
      <top/>
      <bottom style="medium">
        <color auto="1"/>
      </bottom>
      <diagonal/>
    </border>
    <border>
      <left style="medium">
        <color theme="1"/>
      </left>
      <right style="thin">
        <color auto="1"/>
      </right>
      <top style="thin">
        <color auto="1"/>
      </top>
      <bottom/>
      <diagonal/>
    </border>
    <border>
      <left style="medium">
        <color theme="1"/>
      </left>
      <right style="thin">
        <color auto="1"/>
      </right>
      <top style="medium">
        <color auto="1"/>
      </top>
      <bottom/>
      <diagonal/>
    </border>
    <border>
      <left style="medium">
        <color theme="1"/>
      </left>
      <right style="thin">
        <color auto="1"/>
      </right>
      <top/>
      <bottom/>
      <diagonal/>
    </border>
    <border>
      <left style="medium">
        <color auto="1"/>
      </left>
      <right/>
      <top style="thin">
        <color theme="1"/>
      </top>
      <bottom/>
      <diagonal/>
    </border>
    <border>
      <left/>
      <right style="medium">
        <color auto="1"/>
      </right>
      <top style="thin">
        <color theme="1"/>
      </top>
      <bottom/>
      <diagonal/>
    </border>
    <border>
      <left style="medium">
        <color auto="1"/>
      </left>
      <right/>
      <top/>
      <bottom style="thin">
        <color theme="1"/>
      </bottom>
      <diagonal/>
    </border>
    <border>
      <left/>
      <right style="medium">
        <color auto="1"/>
      </right>
      <top/>
      <bottom style="thin">
        <color theme="1"/>
      </bottom>
      <diagonal/>
    </border>
    <border>
      <left style="thin">
        <color rgb="FFB2B2B2"/>
      </left>
      <right style="thin">
        <color rgb="FFB2B2B2"/>
      </right>
      <top style="thin">
        <color rgb="FFB2B2B2"/>
      </top>
      <bottom style="thin">
        <color rgb="FFB2B2B2"/>
      </bottom>
      <diagonal/>
    </border>
    <border>
      <left/>
      <right style="thin">
        <color rgb="FFB2B2B2"/>
      </right>
      <top style="thin">
        <color rgb="FFB2B2B2"/>
      </top>
      <bottom style="thin">
        <color rgb="FFB2B2B2"/>
      </bottom>
      <diagonal/>
    </border>
    <border>
      <left style="thin">
        <color auto="1"/>
      </left>
      <right style="medium">
        <color theme="1"/>
      </right>
      <top style="medium">
        <color theme="1"/>
      </top>
      <bottom style="thin">
        <color auto="1"/>
      </bottom>
      <diagonal/>
    </border>
    <border>
      <left/>
      <right style="medium">
        <color theme="1"/>
      </right>
      <top style="thin">
        <color auto="1"/>
      </top>
      <bottom/>
      <diagonal/>
    </border>
    <border>
      <left style="thin">
        <color theme="1"/>
      </left>
      <right style="medium">
        <color theme="1"/>
      </right>
      <top style="thin">
        <color theme="1"/>
      </top>
      <bottom style="thin">
        <color auto="1"/>
      </bottom>
      <diagonal/>
    </border>
    <border>
      <left style="thin">
        <color theme="1"/>
      </left>
      <right style="medium">
        <color theme="1"/>
      </right>
      <top style="thin">
        <color auto="1"/>
      </top>
      <bottom style="medium">
        <color theme="1"/>
      </bottom>
      <diagonal/>
    </border>
    <border>
      <left style="thin">
        <color theme="1"/>
      </left>
      <right style="thin">
        <color auto="1"/>
      </right>
      <top/>
      <bottom style="thin">
        <color auto="1"/>
      </bottom>
      <diagonal/>
    </border>
    <border>
      <left style="thin">
        <color auto="1"/>
      </left>
      <right style="medium">
        <color theme="1"/>
      </right>
      <top style="thin">
        <color auto="1"/>
      </top>
      <bottom style="medium">
        <color theme="1"/>
      </bottom>
      <diagonal/>
    </border>
    <border>
      <left style="thin">
        <color auto="1"/>
      </left>
      <right/>
      <top style="medium">
        <color theme="1"/>
      </top>
      <bottom/>
      <diagonal/>
    </border>
    <border>
      <left style="thin">
        <color auto="1"/>
      </left>
      <right/>
      <top/>
      <bottom style="medium">
        <color theme="1"/>
      </bottom>
      <diagonal/>
    </border>
    <border>
      <left style="medium">
        <color theme="1"/>
      </left>
      <right style="thin">
        <color theme="1"/>
      </right>
      <top style="medium">
        <color theme="1"/>
      </top>
      <bottom/>
      <diagonal/>
    </border>
    <border>
      <left style="medium">
        <color theme="1"/>
      </left>
      <right style="thin">
        <color theme="1"/>
      </right>
      <top/>
      <bottom/>
      <diagonal/>
    </border>
    <border>
      <left style="medium">
        <color theme="1"/>
      </left>
      <right style="thin">
        <color theme="1"/>
      </right>
      <top/>
      <bottom style="medium">
        <color theme="1"/>
      </bottom>
      <diagonal/>
    </border>
    <border>
      <left style="thin">
        <color theme="1"/>
      </left>
      <right style="medium">
        <color theme="1"/>
      </right>
      <top/>
      <bottom/>
      <diagonal/>
    </border>
    <border>
      <left/>
      <right style="thin">
        <color theme="1"/>
      </right>
      <top style="medium">
        <color theme="1"/>
      </top>
      <bottom style="thin">
        <color theme="1"/>
      </bottom>
      <diagonal/>
    </border>
  </borders>
  <cellStyleXfs count="4">
    <xf numFmtId="0" fontId="0" fillId="0" borderId="0"/>
    <xf numFmtId="0" fontId="10" fillId="0" borderId="0" applyNumberFormat="0" applyFill="0" applyBorder="0" applyAlignment="0" applyProtection="0"/>
    <xf numFmtId="0" fontId="2" fillId="12" borderId="143" applyNumberFormat="0" applyFont="0" applyAlignment="0" applyProtection="0"/>
    <xf numFmtId="0" fontId="37" fillId="0" borderId="0" applyNumberFormat="0" applyFill="0" applyBorder="0" applyAlignment="0" applyProtection="0"/>
  </cellStyleXfs>
  <cellXfs count="516">
    <xf numFmtId="0" fontId="0" fillId="0" borderId="0" xfId="0"/>
    <xf numFmtId="0" fontId="4" fillId="0" borderId="10" xfId="0" applyFont="1" applyBorder="1" applyAlignment="1">
      <alignment horizontal="left"/>
    </xf>
    <xf numFmtId="0" fontId="0" fillId="0" borderId="0" xfId="0" applyFont="1" applyBorder="1" applyAlignment="1">
      <alignment horizontal="center"/>
    </xf>
    <xf numFmtId="0" fontId="0" fillId="0" borderId="2" xfId="0" applyFont="1" applyBorder="1" applyAlignment="1">
      <alignment horizontal="center"/>
    </xf>
    <xf numFmtId="0" fontId="0" fillId="0" borderId="11" xfId="0" applyFont="1" applyBorder="1" applyAlignment="1">
      <alignment horizontal="center"/>
    </xf>
    <xf numFmtId="0" fontId="15" fillId="0" borderId="39" xfId="0" applyFont="1" applyBorder="1" applyAlignment="1"/>
    <xf numFmtId="0" fontId="3" fillId="0" borderId="0" xfId="0" applyFont="1" applyBorder="1" applyAlignment="1"/>
    <xf numFmtId="0" fontId="0" fillId="0" borderId="17" xfId="0" applyFont="1" applyBorder="1" applyAlignment="1">
      <alignment horizontal="center"/>
    </xf>
    <xf numFmtId="0" fontId="0" fillId="0" borderId="7" xfId="0" applyFont="1" applyBorder="1" applyAlignment="1">
      <alignment horizontal="center"/>
    </xf>
    <xf numFmtId="0" fontId="0" fillId="0" borderId="39" xfId="0" applyFont="1" applyBorder="1" applyAlignment="1">
      <alignment horizontal="center"/>
    </xf>
    <xf numFmtId="0" fontId="0" fillId="0" borderId="48" xfId="0" applyFont="1" applyBorder="1" applyAlignment="1">
      <alignment horizontal="center"/>
    </xf>
    <xf numFmtId="0" fontId="4" fillId="0" borderId="117" xfId="0" applyFont="1" applyBorder="1" applyAlignment="1">
      <alignment horizontal="left"/>
    </xf>
    <xf numFmtId="0" fontId="0" fillId="0" borderId="79" xfId="0" applyFont="1" applyBorder="1" applyAlignment="1"/>
    <xf numFmtId="0" fontId="0" fillId="0" borderId="0" xfId="0" applyFont="1" applyBorder="1" applyAlignment="1"/>
    <xf numFmtId="0" fontId="0" fillId="0" borderId="112" xfId="0" applyFont="1" applyBorder="1" applyAlignment="1"/>
    <xf numFmtId="0" fontId="0" fillId="0" borderId="12" xfId="0" applyFont="1" applyBorder="1" applyAlignment="1">
      <alignment horizontal="center"/>
    </xf>
    <xf numFmtId="0" fontId="0" fillId="0" borderId="119" xfId="0" applyFont="1" applyBorder="1" applyAlignment="1">
      <alignment horizontal="left"/>
    </xf>
    <xf numFmtId="0" fontId="0" fillId="0" borderId="15" xfId="0" applyFont="1" applyBorder="1" applyAlignment="1">
      <alignment horizontal="left"/>
    </xf>
    <xf numFmtId="0" fontId="0" fillId="0" borderId="16" xfId="0" applyFont="1" applyBorder="1" applyAlignment="1">
      <alignment horizontal="left"/>
    </xf>
    <xf numFmtId="0" fontId="0" fillId="0" borderId="117" xfId="0" applyFont="1" applyBorder="1" applyAlignment="1">
      <alignment horizontal="left"/>
    </xf>
    <xf numFmtId="0" fontId="0" fillId="0" borderId="10" xfId="0" applyFont="1" applyBorder="1" applyAlignment="1">
      <alignment horizontal="left"/>
    </xf>
    <xf numFmtId="0" fontId="0" fillId="0" borderId="38" xfId="0" applyFont="1" applyBorder="1" applyAlignment="1">
      <alignment horizontal="center"/>
    </xf>
    <xf numFmtId="0" fontId="0" fillId="7" borderId="12" xfId="0" applyFont="1" applyFill="1" applyBorder="1" applyAlignment="1">
      <alignment horizontal="center" vertical="center"/>
    </xf>
    <xf numFmtId="0" fontId="0" fillId="7" borderId="10" xfId="0" applyFont="1" applyFill="1" applyBorder="1" applyAlignment="1">
      <alignment horizontal="center" vertical="center"/>
    </xf>
    <xf numFmtId="0" fontId="0" fillId="0" borderId="16" xfId="0" applyFont="1" applyBorder="1" applyAlignment="1">
      <alignment horizontal="center"/>
    </xf>
    <xf numFmtId="0" fontId="0" fillId="0" borderId="15" xfId="0" applyFont="1" applyBorder="1" applyAlignment="1">
      <alignment horizontal="center"/>
    </xf>
    <xf numFmtId="0" fontId="0" fillId="0" borderId="10" xfId="0" applyFont="1" applyBorder="1" applyAlignment="1">
      <alignment horizontal="center"/>
    </xf>
    <xf numFmtId="0" fontId="0" fillId="7" borderId="11" xfId="0" applyFont="1" applyFill="1" applyBorder="1" applyAlignment="1">
      <alignment horizontal="center" vertical="center"/>
    </xf>
    <xf numFmtId="0" fontId="0" fillId="0" borderId="101" xfId="0" applyFont="1" applyBorder="1" applyAlignment="1"/>
    <xf numFmtId="0" fontId="0" fillId="0" borderId="101" xfId="0" applyFont="1" applyBorder="1" applyAlignment="1">
      <alignment horizontal="center"/>
    </xf>
    <xf numFmtId="0" fontId="0" fillId="0" borderId="112" xfId="0" applyFont="1" applyBorder="1" applyAlignment="1">
      <alignment horizontal="center"/>
    </xf>
    <xf numFmtId="0" fontId="0" fillId="0" borderId="110" xfId="0" applyFont="1" applyBorder="1" applyAlignment="1">
      <alignment horizontal="center"/>
    </xf>
    <xf numFmtId="0" fontId="0" fillId="0" borderId="2" xfId="0" applyFont="1" applyBorder="1" applyAlignment="1">
      <alignment horizontal="center" vertical="center"/>
    </xf>
    <xf numFmtId="0" fontId="0" fillId="0" borderId="18" xfId="0" applyFont="1" applyBorder="1" applyAlignment="1">
      <alignment horizontal="center" vertical="center"/>
    </xf>
    <xf numFmtId="0" fontId="0" fillId="0" borderId="111" xfId="0" applyFont="1" applyBorder="1" applyAlignment="1">
      <alignment horizontal="center"/>
    </xf>
    <xf numFmtId="0" fontId="0" fillId="0" borderId="7" xfId="0" applyNumberFormat="1" applyFont="1" applyBorder="1" applyAlignment="1">
      <alignment horizontal="center"/>
    </xf>
    <xf numFmtId="0" fontId="0" fillId="0" borderId="20" xfId="0" applyFont="1" applyBorder="1" applyAlignment="1">
      <alignment horizontal="center"/>
    </xf>
    <xf numFmtId="0" fontId="0" fillId="0" borderId="45" xfId="0" applyFont="1" applyBorder="1" applyAlignment="1">
      <alignment horizontal="center"/>
    </xf>
    <xf numFmtId="0" fontId="0" fillId="0" borderId="24" xfId="0" applyFont="1" applyBorder="1" applyAlignment="1">
      <alignment horizontal="center"/>
    </xf>
    <xf numFmtId="0" fontId="0" fillId="0" borderId="25" xfId="0" applyFont="1" applyBorder="1" applyAlignment="1">
      <alignment horizontal="center"/>
    </xf>
    <xf numFmtId="0" fontId="0" fillId="0" borderId="33" xfId="0" applyFont="1" applyBorder="1" applyAlignment="1">
      <alignment horizontal="left"/>
    </xf>
    <xf numFmtId="0" fontId="0" fillId="5" borderId="33" xfId="0" applyFont="1" applyFill="1" applyBorder="1" applyAlignment="1">
      <alignment horizontal="left"/>
    </xf>
    <xf numFmtId="0" fontId="0" fillId="5" borderId="46" xfId="0" applyFont="1" applyFill="1" applyBorder="1" applyAlignment="1">
      <alignment horizontal="left"/>
    </xf>
    <xf numFmtId="0" fontId="0" fillId="0" borderId="28" xfId="0" applyFont="1" applyBorder="1" applyAlignment="1">
      <alignment horizontal="center"/>
    </xf>
    <xf numFmtId="0" fontId="0" fillId="0" borderId="2" xfId="0" applyFont="1" applyBorder="1" applyAlignment="1">
      <alignment horizontal="left"/>
    </xf>
    <xf numFmtId="0" fontId="0" fillId="0" borderId="18" xfId="0" applyFont="1" applyBorder="1" applyAlignment="1">
      <alignment horizontal="center"/>
    </xf>
    <xf numFmtId="0" fontId="0" fillId="0" borderId="49" xfId="0" applyFont="1" applyBorder="1" applyAlignment="1">
      <alignment horizontal="center"/>
    </xf>
    <xf numFmtId="0" fontId="0" fillId="0" borderId="5" xfId="0" applyFont="1" applyBorder="1" applyAlignment="1">
      <alignment horizontal="left"/>
    </xf>
    <xf numFmtId="0" fontId="0" fillId="5" borderId="5" xfId="0" applyFont="1" applyFill="1" applyBorder="1" applyAlignment="1">
      <alignment horizontal="left"/>
    </xf>
    <xf numFmtId="0" fontId="0" fillId="5" borderId="6" xfId="0" applyFont="1" applyFill="1" applyBorder="1" applyAlignment="1">
      <alignment horizontal="left"/>
    </xf>
    <xf numFmtId="0" fontId="0" fillId="0" borderId="23" xfId="0" applyFont="1" applyBorder="1" applyAlignment="1">
      <alignment horizontal="center"/>
    </xf>
    <xf numFmtId="0" fontId="0" fillId="0" borderId="43" xfId="0" applyFont="1" applyBorder="1" applyAlignment="1">
      <alignment horizontal="center"/>
    </xf>
    <xf numFmtId="0" fontId="0" fillId="0" borderId="63" xfId="0" applyFont="1" applyBorder="1" applyAlignment="1">
      <alignment horizontal="center"/>
    </xf>
    <xf numFmtId="0" fontId="0" fillId="0" borderId="33" xfId="0" applyFont="1" applyBorder="1" applyAlignment="1">
      <alignment horizontal="center"/>
    </xf>
    <xf numFmtId="0" fontId="0" fillId="5" borderId="33" xfId="0" applyFont="1" applyFill="1" applyBorder="1" applyAlignment="1"/>
    <xf numFmtId="0" fontId="0" fillId="5" borderId="46" xfId="0" applyFont="1" applyFill="1" applyBorder="1" applyAlignment="1"/>
    <xf numFmtId="0" fontId="0" fillId="0" borderId="5" xfId="0" applyFont="1" applyBorder="1" applyAlignment="1">
      <alignment horizontal="center"/>
    </xf>
    <xf numFmtId="0" fontId="0" fillId="5" borderId="5" xfId="0" applyFont="1" applyFill="1" applyBorder="1" applyAlignment="1"/>
    <xf numFmtId="0" fontId="0" fillId="5" borderId="6" xfId="0" applyFont="1" applyFill="1" applyBorder="1" applyAlignment="1"/>
    <xf numFmtId="0" fontId="0" fillId="7" borderId="7" xfId="0" applyFont="1" applyFill="1" applyBorder="1" applyAlignment="1">
      <alignment horizontal="center" vertical="center"/>
    </xf>
    <xf numFmtId="0" fontId="0" fillId="0" borderId="74" xfId="0" applyFont="1" applyBorder="1" applyAlignment="1">
      <alignment horizontal="center"/>
    </xf>
    <xf numFmtId="0" fontId="0" fillId="0" borderId="77" xfId="0" applyFont="1" applyBorder="1" applyAlignment="1">
      <alignment horizontal="center"/>
    </xf>
    <xf numFmtId="0" fontId="0" fillId="0" borderId="76" xfId="0" applyFont="1" applyBorder="1" applyAlignment="1">
      <alignment horizontal="center"/>
    </xf>
    <xf numFmtId="0" fontId="0" fillId="7" borderId="68" xfId="0" applyFont="1" applyFill="1" applyBorder="1" applyAlignment="1">
      <alignment horizontal="center" vertical="center"/>
    </xf>
    <xf numFmtId="0" fontId="0" fillId="7" borderId="72" xfId="0" applyFont="1" applyFill="1" applyBorder="1" applyAlignment="1">
      <alignment horizontal="center" vertical="center"/>
    </xf>
    <xf numFmtId="0" fontId="0" fillId="7" borderId="70" xfId="0" applyFont="1" applyFill="1" applyBorder="1" applyAlignment="1">
      <alignment horizontal="center" vertical="center"/>
    </xf>
    <xf numFmtId="0" fontId="0" fillId="0" borderId="65" xfId="0" applyFont="1" applyBorder="1" applyAlignment="1">
      <alignment horizontal="center"/>
    </xf>
    <xf numFmtId="0" fontId="0" fillId="0" borderId="71" xfId="0" applyFont="1" applyBorder="1" applyAlignment="1">
      <alignment horizontal="center"/>
    </xf>
    <xf numFmtId="0" fontId="0" fillId="0" borderId="67" xfId="0" applyFont="1" applyBorder="1" applyAlignment="1">
      <alignment horizontal="center"/>
    </xf>
    <xf numFmtId="0" fontId="0" fillId="0" borderId="19" xfId="0" applyFont="1" applyBorder="1" applyAlignment="1">
      <alignment horizontal="center"/>
    </xf>
    <xf numFmtId="0" fontId="0" fillId="0" borderId="48" xfId="0" applyFont="1" applyBorder="1" applyAlignment="1"/>
    <xf numFmtId="0" fontId="0" fillId="0" borderId="8" xfId="0" applyFont="1" applyBorder="1" applyAlignment="1"/>
    <xf numFmtId="0" fontId="0" fillId="0" borderId="93" xfId="0" applyFont="1" applyBorder="1" applyAlignment="1">
      <alignment horizontal="center"/>
    </xf>
    <xf numFmtId="0" fontId="0" fillId="7" borderId="95" xfId="0" applyFont="1" applyFill="1" applyBorder="1" applyAlignment="1">
      <alignment horizontal="center" vertical="center"/>
    </xf>
    <xf numFmtId="0" fontId="0" fillId="7" borderId="83" xfId="0" applyFont="1" applyFill="1" applyBorder="1" applyAlignment="1">
      <alignment horizontal="center" vertical="center"/>
    </xf>
    <xf numFmtId="0" fontId="0" fillId="7" borderId="89" xfId="0" applyFont="1" applyFill="1" applyBorder="1" applyAlignment="1">
      <alignment horizontal="center" vertical="center"/>
    </xf>
    <xf numFmtId="0" fontId="0" fillId="0" borderId="11" xfId="0" applyFont="1" applyBorder="1" applyAlignment="1"/>
    <xf numFmtId="0" fontId="0" fillId="0" borderId="10" xfId="0" applyFont="1" applyBorder="1" applyAlignment="1"/>
    <xf numFmtId="0" fontId="0" fillId="0" borderId="97" xfId="0" applyFont="1" applyBorder="1" applyAlignment="1">
      <alignment horizontal="center"/>
    </xf>
    <xf numFmtId="0" fontId="0" fillId="0" borderId="56" xfId="0" applyFont="1" applyBorder="1" applyAlignment="1">
      <alignment horizontal="center"/>
    </xf>
    <xf numFmtId="0" fontId="0" fillId="0" borderId="31" xfId="0" applyFont="1" applyBorder="1" applyAlignment="1">
      <alignment horizontal="center"/>
    </xf>
    <xf numFmtId="0" fontId="0" fillId="0" borderId="127" xfId="0" applyFont="1" applyBorder="1" applyAlignment="1">
      <alignment horizontal="center"/>
    </xf>
    <xf numFmtId="0" fontId="0" fillId="0" borderId="128" xfId="0" applyFont="1" applyBorder="1" applyAlignment="1">
      <alignment horizontal="center"/>
    </xf>
    <xf numFmtId="0" fontId="0" fillId="0" borderId="129" xfId="0" applyFont="1" applyBorder="1" applyAlignment="1">
      <alignment horizontal="center" vertical="center"/>
    </xf>
    <xf numFmtId="0" fontId="0" fillId="0" borderId="94" xfId="0" applyFont="1" applyBorder="1" applyAlignment="1">
      <alignment horizontal="center"/>
    </xf>
    <xf numFmtId="0" fontId="0" fillId="0" borderId="37" xfId="0" applyFont="1" applyBorder="1" applyAlignment="1">
      <alignment horizontal="center"/>
    </xf>
    <xf numFmtId="0" fontId="0" fillId="0" borderId="40" xfId="0" applyFont="1" applyBorder="1" applyAlignment="1">
      <alignment horizontal="center" vertical="center"/>
    </xf>
    <xf numFmtId="0" fontId="0" fillId="0" borderId="64" xfId="0" applyFont="1" applyBorder="1" applyAlignment="1">
      <alignment horizontal="center"/>
    </xf>
    <xf numFmtId="0" fontId="0" fillId="0" borderId="124" xfId="0" applyFont="1" applyBorder="1" applyAlignment="1">
      <alignment horizontal="center"/>
    </xf>
    <xf numFmtId="0" fontId="0" fillId="0" borderId="125" xfId="0" applyFont="1" applyBorder="1" applyAlignment="1">
      <alignment horizontal="center"/>
    </xf>
    <xf numFmtId="0" fontId="0" fillId="0" borderId="126" xfId="0" applyFont="1" applyBorder="1" applyAlignment="1">
      <alignment horizontal="center" vertical="center"/>
    </xf>
    <xf numFmtId="0" fontId="0" fillId="0" borderId="94" xfId="0" applyFont="1" applyBorder="1" applyAlignment="1">
      <alignment horizontal="center" vertical="center"/>
    </xf>
    <xf numFmtId="0" fontId="0" fillId="0" borderId="64" xfId="0" applyFont="1" applyBorder="1" applyAlignment="1">
      <alignment horizontal="center" vertical="center"/>
    </xf>
    <xf numFmtId="0" fontId="0" fillId="0" borderId="107" xfId="0" applyFont="1" applyBorder="1" applyAlignment="1">
      <alignment horizontal="center" vertical="center"/>
    </xf>
    <xf numFmtId="0" fontId="0" fillId="0" borderId="51" xfId="0" applyFont="1" applyBorder="1" applyAlignment="1">
      <alignment horizontal="center"/>
    </xf>
    <xf numFmtId="0" fontId="0" fillId="0" borderId="46" xfId="0" applyFont="1" applyBorder="1" applyAlignment="1">
      <alignment horizontal="center"/>
    </xf>
    <xf numFmtId="0" fontId="0" fillId="0" borderId="6" xfId="0" applyFont="1" applyBorder="1" applyAlignment="1">
      <alignment horizontal="center"/>
    </xf>
    <xf numFmtId="0" fontId="0" fillId="0" borderId="82" xfId="0" applyFont="1" applyBorder="1" applyAlignment="1"/>
    <xf numFmtId="0" fontId="0" fillId="0" borderId="88" xfId="0" applyFont="1" applyBorder="1" applyAlignment="1"/>
    <xf numFmtId="0" fontId="0" fillId="0" borderId="113" xfId="0" applyFont="1" applyBorder="1" applyAlignment="1"/>
    <xf numFmtId="2" fontId="0" fillId="0" borderId="15" xfId="0" applyNumberFormat="1" applyFont="1" applyBorder="1" applyAlignment="1">
      <alignment horizontal="center" vertical="center"/>
    </xf>
    <xf numFmtId="1" fontId="0" fillId="0" borderId="2" xfId="0" applyNumberFormat="1" applyFont="1" applyBorder="1" applyAlignment="1">
      <alignment horizontal="center" vertical="center"/>
    </xf>
    <xf numFmtId="0" fontId="0" fillId="0" borderId="64" xfId="0" applyFont="1" applyBorder="1" applyAlignment="1">
      <alignment horizontal="center" vertical="center"/>
    </xf>
    <xf numFmtId="0" fontId="2" fillId="12" borderId="144" xfId="2" applyFont="1" applyBorder="1" applyAlignment="1">
      <alignment horizontal="center"/>
    </xf>
    <xf numFmtId="0" fontId="2" fillId="0" borderId="15" xfId="1" applyFont="1" applyBorder="1" applyAlignment="1">
      <alignment horizontal="center"/>
    </xf>
    <xf numFmtId="0" fontId="2" fillId="0" borderId="17" xfId="1" applyFont="1" applyBorder="1" applyAlignment="1">
      <alignment horizontal="center"/>
    </xf>
    <xf numFmtId="0" fontId="0" fillId="0" borderId="39" xfId="0" applyFont="1" applyBorder="1" applyAlignment="1"/>
    <xf numFmtId="0" fontId="0" fillId="7" borderId="97" xfId="0" applyFont="1" applyFill="1" applyBorder="1" applyAlignment="1">
      <alignment horizontal="center" vertical="center"/>
    </xf>
    <xf numFmtId="0" fontId="0" fillId="7" borderId="75" xfId="0" applyFont="1" applyFill="1" applyBorder="1" applyAlignment="1">
      <alignment horizontal="center" vertical="center"/>
    </xf>
    <xf numFmtId="0" fontId="0" fillId="7" borderId="101" xfId="0" applyFont="1" applyFill="1" applyBorder="1" applyAlignment="1">
      <alignment horizontal="center" vertical="center"/>
    </xf>
    <xf numFmtId="0" fontId="0" fillId="0" borderId="75" xfId="0" applyFont="1" applyBorder="1" applyAlignment="1">
      <alignment horizontal="center"/>
    </xf>
    <xf numFmtId="0" fontId="0" fillId="0" borderId="101" xfId="0" applyFont="1" applyBorder="1" applyAlignment="1">
      <alignment horizontal="center" vertical="center"/>
    </xf>
    <xf numFmtId="0" fontId="0" fillId="0" borderId="88" xfId="0" applyFont="1" applyBorder="1" applyAlignment="1">
      <alignment horizontal="center"/>
    </xf>
    <xf numFmtId="0" fontId="0" fillId="0" borderId="149" xfId="0" applyFont="1" applyBorder="1" applyAlignment="1">
      <alignment horizontal="center"/>
    </xf>
    <xf numFmtId="0" fontId="0" fillId="7" borderId="151" xfId="0" applyFont="1" applyFill="1" applyBorder="1" applyAlignment="1">
      <alignment horizontal="center" vertical="center"/>
    </xf>
    <xf numFmtId="0" fontId="0" fillId="0" borderId="151" xfId="0" applyFont="1" applyBorder="1" applyAlignment="1">
      <alignment horizontal="center"/>
    </xf>
    <xf numFmtId="0" fontId="0" fillId="0" borderId="96" xfId="0" applyFont="1" applyBorder="1" applyAlignment="1">
      <alignment horizontal="center"/>
    </xf>
    <xf numFmtId="0" fontId="0" fillId="0" borderId="152" xfId="0" applyFont="1" applyBorder="1" applyAlignment="1">
      <alignment horizontal="center"/>
    </xf>
    <xf numFmtId="0" fontId="0" fillId="0" borderId="100" xfId="0" applyFont="1" applyBorder="1" applyAlignment="1">
      <alignment horizontal="center"/>
    </xf>
    <xf numFmtId="0" fontId="0" fillId="0" borderId="11" xfId="0" applyFont="1" applyBorder="1" applyAlignment="1">
      <alignment horizontal="center" vertical="center"/>
    </xf>
    <xf numFmtId="0" fontId="0" fillId="0" borderId="157" xfId="0" applyFont="1" applyBorder="1" applyAlignment="1">
      <alignment horizontal="center"/>
    </xf>
    <xf numFmtId="0" fontId="0" fillId="0" borderId="17" xfId="0" applyFont="1" applyBorder="1" applyAlignment="1">
      <alignment horizontal="center" vertical="center"/>
    </xf>
    <xf numFmtId="0" fontId="0" fillId="0" borderId="72" xfId="0" applyFont="1" applyBorder="1" applyAlignment="1">
      <alignment horizontal="center" vertical="center"/>
    </xf>
    <xf numFmtId="0" fontId="0" fillId="4" borderId="103" xfId="0" applyFill="1" applyBorder="1"/>
    <xf numFmtId="0" fontId="0" fillId="4" borderId="105" xfId="0" applyFill="1" applyBorder="1"/>
    <xf numFmtId="0" fontId="0" fillId="4" borderId="108" xfId="0" applyFill="1" applyBorder="1"/>
    <xf numFmtId="0" fontId="16" fillId="0" borderId="39" xfId="0" applyFont="1" applyBorder="1" applyAlignment="1">
      <alignment horizontal="center"/>
    </xf>
    <xf numFmtId="0" fontId="39" fillId="0" borderId="7" xfId="0" applyFont="1" applyFill="1" applyBorder="1" applyAlignment="1">
      <alignment horizontal="center"/>
    </xf>
    <xf numFmtId="0" fontId="0" fillId="0" borderId="0" xfId="0" applyBorder="1"/>
    <xf numFmtId="0" fontId="39" fillId="0" borderId="7" xfId="0" applyFont="1" applyBorder="1" applyAlignment="1">
      <alignment horizontal="center"/>
    </xf>
    <xf numFmtId="0" fontId="0" fillId="0" borderId="0" xfId="0" applyAlignment="1">
      <alignment horizontal="left" wrapText="1"/>
    </xf>
    <xf numFmtId="0" fontId="0" fillId="11" borderId="0" xfId="0" applyFill="1" applyAlignment="1">
      <alignment horizontal="left" wrapText="1"/>
    </xf>
    <xf numFmtId="0" fontId="0" fillId="4" borderId="0" xfId="0" applyFill="1" applyAlignment="1">
      <alignment horizontal="left"/>
    </xf>
    <xf numFmtId="0" fontId="0" fillId="0" borderId="0" xfId="0" applyAlignment="1">
      <alignment horizontal="left"/>
    </xf>
    <xf numFmtId="0" fontId="36" fillId="3" borderId="0" xfId="0" applyFont="1" applyFill="1" applyAlignment="1">
      <alignment horizontal="center" vertical="center"/>
    </xf>
    <xf numFmtId="0" fontId="0" fillId="0" borderId="0" xfId="0" applyAlignment="1">
      <alignment horizontal="center" wrapText="1"/>
    </xf>
    <xf numFmtId="0" fontId="3" fillId="0" borderId="9" xfId="0" applyFont="1" applyBorder="1" applyAlignment="1">
      <alignment horizontal="left"/>
    </xf>
    <xf numFmtId="0" fontId="3" fillId="0" borderId="10" xfId="0" applyFont="1" applyBorder="1" applyAlignment="1">
      <alignment horizontal="left"/>
    </xf>
    <xf numFmtId="0" fontId="0" fillId="5" borderId="11" xfId="0" applyFont="1" applyFill="1" applyBorder="1" applyAlignment="1">
      <alignment horizontal="center" vertical="center"/>
    </xf>
    <xf numFmtId="0" fontId="0" fillId="5" borderId="39" xfId="0" applyFont="1" applyFill="1" applyBorder="1" applyAlignment="1">
      <alignment horizontal="center" vertical="center"/>
    </xf>
    <xf numFmtId="0" fontId="0" fillId="5" borderId="13" xfId="0" applyFont="1" applyFill="1" applyBorder="1" applyAlignment="1">
      <alignment horizontal="center" vertical="center"/>
    </xf>
    <xf numFmtId="0" fontId="0" fillId="5" borderId="41" xfId="0" applyFont="1" applyFill="1" applyBorder="1" applyAlignment="1">
      <alignment horizontal="center" vertical="center"/>
    </xf>
    <xf numFmtId="0" fontId="0" fillId="0" borderId="21" xfId="0" applyFont="1" applyBorder="1" applyAlignment="1">
      <alignment horizontal="left" wrapText="1"/>
    </xf>
    <xf numFmtId="0" fontId="0" fillId="0" borderId="0" xfId="0" applyFont="1" applyBorder="1" applyAlignment="1">
      <alignment horizontal="left" wrapText="1"/>
    </xf>
    <xf numFmtId="0" fontId="3" fillId="0" borderId="21" xfId="0" applyFont="1" applyBorder="1" applyAlignment="1">
      <alignment horizontal="left"/>
    </xf>
    <xf numFmtId="0" fontId="3" fillId="0" borderId="0" xfId="0" applyFont="1" applyBorder="1" applyAlignment="1">
      <alignment horizontal="left"/>
    </xf>
    <xf numFmtId="0" fontId="0" fillId="4" borderId="14" xfId="0" applyFont="1" applyFill="1" applyBorder="1" applyAlignment="1">
      <alignment horizontal="right"/>
    </xf>
    <xf numFmtId="0" fontId="0" fillId="4" borderId="15" xfId="0" applyFont="1" applyFill="1" applyBorder="1" applyAlignment="1">
      <alignment horizontal="right"/>
    </xf>
    <xf numFmtId="0" fontId="0" fillId="4" borderId="23" xfId="0" applyFont="1" applyFill="1" applyBorder="1" applyAlignment="1">
      <alignment horizontal="right"/>
    </xf>
    <xf numFmtId="0" fontId="3" fillId="0" borderId="79" xfId="0" applyFont="1" applyBorder="1" applyAlignment="1">
      <alignment horizontal="left"/>
    </xf>
    <xf numFmtId="0" fontId="0" fillId="5" borderId="12" xfId="0" applyFont="1" applyFill="1" applyBorder="1" applyAlignment="1">
      <alignment horizontal="center" vertical="center"/>
    </xf>
    <xf numFmtId="0" fontId="0" fillId="5" borderId="7"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31" xfId="0" applyFont="1" applyFill="1" applyBorder="1" applyAlignment="1">
      <alignment horizontal="center" vertical="center"/>
    </xf>
    <xf numFmtId="0" fontId="0" fillId="0" borderId="79" xfId="0" applyFont="1" applyBorder="1" applyAlignment="1">
      <alignment horizontal="left"/>
    </xf>
    <xf numFmtId="0" fontId="0" fillId="0" borderId="0" xfId="0" applyFont="1" applyBorder="1" applyAlignment="1">
      <alignment horizontal="left"/>
    </xf>
    <xf numFmtId="0" fontId="0" fillId="5" borderId="16" xfId="0" applyFont="1" applyFill="1" applyBorder="1" applyAlignment="1">
      <alignment horizontal="center" vertical="center"/>
    </xf>
    <xf numFmtId="0" fontId="0" fillId="5" borderId="5"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6" xfId="0" applyFont="1" applyFill="1" applyBorder="1" applyAlignment="1">
      <alignment horizontal="center" vertical="center"/>
    </xf>
    <xf numFmtId="0" fontId="0" fillId="0" borderId="135" xfId="0" applyFont="1" applyBorder="1" applyAlignment="1">
      <alignment horizontal="left"/>
    </xf>
    <xf numFmtId="0" fontId="0" fillId="0" borderId="43" xfId="0" applyFont="1" applyBorder="1" applyAlignment="1">
      <alignment horizontal="left"/>
    </xf>
    <xf numFmtId="0" fontId="0" fillId="3" borderId="14" xfId="0" applyFont="1" applyFill="1" applyBorder="1" applyAlignment="1">
      <alignment horizontal="right"/>
    </xf>
    <xf numFmtId="0" fontId="0" fillId="3" borderId="15" xfId="0" applyFont="1" applyFill="1" applyBorder="1" applyAlignment="1">
      <alignment horizontal="right"/>
    </xf>
    <xf numFmtId="0" fontId="0" fillId="3" borderId="23" xfId="0" applyFont="1" applyFill="1" applyBorder="1" applyAlignment="1">
      <alignment horizontal="right"/>
    </xf>
    <xf numFmtId="0" fontId="0" fillId="0" borderId="117" xfId="0" applyFont="1" applyBorder="1" applyAlignment="1">
      <alignment horizontal="left"/>
    </xf>
    <xf numFmtId="0" fontId="0" fillId="0" borderId="10" xfId="0" applyFont="1" applyBorder="1" applyAlignment="1">
      <alignment horizontal="left"/>
    </xf>
    <xf numFmtId="0" fontId="0" fillId="5" borderId="2" xfId="0" applyFont="1" applyFill="1" applyBorder="1" applyAlignment="1">
      <alignment horizontal="center" vertical="center"/>
    </xf>
    <xf numFmtId="0" fontId="0" fillId="0" borderId="119" xfId="0" applyFont="1" applyBorder="1" applyAlignment="1">
      <alignment horizontal="left"/>
    </xf>
    <xf numFmtId="0" fontId="0" fillId="0" borderId="15" xfId="0" applyFont="1" applyBorder="1" applyAlignment="1">
      <alignment horizontal="left"/>
    </xf>
    <xf numFmtId="0" fontId="3" fillId="0" borderId="117" xfId="0" applyFont="1" applyBorder="1" applyAlignment="1">
      <alignment horizontal="left"/>
    </xf>
    <xf numFmtId="0" fontId="0" fillId="5" borderId="33" xfId="0" applyFont="1" applyFill="1" applyBorder="1" applyAlignment="1">
      <alignment horizontal="center" vertical="center"/>
    </xf>
    <xf numFmtId="0" fontId="0" fillId="5" borderId="46" xfId="0" applyFont="1" applyFill="1" applyBorder="1" applyAlignment="1">
      <alignment horizontal="center" vertical="center"/>
    </xf>
    <xf numFmtId="0" fontId="0" fillId="4" borderId="8"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0" fillId="0" borderId="19" xfId="0" applyFont="1" applyBorder="1" applyAlignment="1">
      <alignment horizontal="left"/>
    </xf>
    <xf numFmtId="0" fontId="0" fillId="3" borderId="131" xfId="0" applyFont="1" applyFill="1" applyBorder="1" applyAlignment="1">
      <alignment horizontal="center" wrapText="1"/>
    </xf>
    <xf numFmtId="0" fontId="0" fillId="3" borderId="132" xfId="0" applyFont="1" applyFill="1" applyBorder="1" applyAlignment="1">
      <alignment horizontal="center" wrapText="1"/>
    </xf>
    <xf numFmtId="0" fontId="0" fillId="3" borderId="133" xfId="0" applyFont="1" applyFill="1" applyBorder="1" applyAlignment="1">
      <alignment horizontal="center" wrapText="1"/>
    </xf>
    <xf numFmtId="0" fontId="0" fillId="4" borderId="1" xfId="0" applyFont="1" applyFill="1" applyBorder="1" applyAlignment="1">
      <alignment horizontal="center"/>
    </xf>
    <xf numFmtId="0" fontId="0" fillId="4" borderId="2" xfId="0" applyFont="1" applyFill="1" applyBorder="1" applyAlignment="1">
      <alignment horizontal="center"/>
    </xf>
    <xf numFmtId="0" fontId="0" fillId="4" borderId="3" xfId="0" applyFont="1" applyFill="1" applyBorder="1" applyAlignment="1">
      <alignment horizontal="center"/>
    </xf>
    <xf numFmtId="0" fontId="0" fillId="4" borderId="4" xfId="0" applyFont="1" applyFill="1" applyBorder="1" applyAlignment="1">
      <alignment horizontal="center"/>
    </xf>
    <xf numFmtId="0" fontId="0" fillId="4" borderId="5" xfId="0" applyFont="1" applyFill="1" applyBorder="1" applyAlignment="1">
      <alignment horizontal="center"/>
    </xf>
    <xf numFmtId="0" fontId="0" fillId="4" borderId="6" xfId="0" applyFont="1" applyFill="1" applyBorder="1" applyAlignment="1">
      <alignment horizontal="center"/>
    </xf>
    <xf numFmtId="0" fontId="0" fillId="4" borderId="3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134" xfId="0" applyFont="1" applyFill="1" applyBorder="1" applyAlignment="1">
      <alignment horizontal="center" vertical="center"/>
    </xf>
    <xf numFmtId="0" fontId="0" fillId="4" borderId="8" xfId="0" applyFont="1" applyFill="1" applyBorder="1" applyAlignment="1">
      <alignment horizontal="center" vertical="center"/>
    </xf>
    <xf numFmtId="0" fontId="0" fillId="4" borderId="119" xfId="0" applyFont="1" applyFill="1" applyBorder="1" applyAlignment="1">
      <alignment horizontal="center" vertical="center"/>
    </xf>
    <xf numFmtId="0" fontId="0" fillId="4" borderId="15"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8" xfId="0" applyFont="1" applyFill="1" applyBorder="1" applyAlignment="1">
      <alignment horizontal="center" vertical="center"/>
    </xf>
    <xf numFmtId="0" fontId="0" fillId="3" borderId="30" xfId="0" applyFont="1" applyFill="1" applyBorder="1" applyAlignment="1">
      <alignment horizontal="center" vertical="center"/>
    </xf>
    <xf numFmtId="0" fontId="0" fillId="3" borderId="7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1" xfId="0" applyFont="1" applyFill="1" applyBorder="1" applyAlignment="1">
      <alignment horizontal="center" vertical="center"/>
    </xf>
    <xf numFmtId="0" fontId="5" fillId="6" borderId="136" xfId="0" applyFont="1" applyFill="1" applyBorder="1" applyAlignment="1">
      <alignment horizontal="center"/>
    </xf>
    <xf numFmtId="0" fontId="5" fillId="6" borderId="12" xfId="0" applyFont="1" applyFill="1" applyBorder="1" applyAlignment="1">
      <alignment horizontal="center"/>
    </xf>
    <xf numFmtId="0" fontId="5" fillId="6" borderId="13" xfId="0" applyFont="1" applyFill="1" applyBorder="1" applyAlignment="1">
      <alignment horizontal="center"/>
    </xf>
    <xf numFmtId="0" fontId="0" fillId="6" borderId="14" xfId="0" applyFont="1" applyFill="1" applyBorder="1" applyAlignment="1">
      <alignment horizontal="right"/>
    </xf>
    <xf numFmtId="0" fontId="0" fillId="6" borderId="15" xfId="0" applyFont="1" applyFill="1" applyBorder="1" applyAlignment="1">
      <alignment horizontal="right"/>
    </xf>
    <xf numFmtId="0" fontId="0" fillId="6" borderId="23" xfId="0" applyFont="1" applyFill="1" applyBorder="1" applyAlignment="1">
      <alignment horizontal="right"/>
    </xf>
    <xf numFmtId="0" fontId="12" fillId="0" borderId="7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79" xfId="0" applyFont="1" applyBorder="1" applyAlignment="1">
      <alignment horizontal="center" vertical="center" wrapText="1"/>
    </xf>
    <xf numFmtId="0" fontId="0" fillId="3" borderId="58" xfId="0" applyFont="1" applyFill="1" applyBorder="1" applyAlignment="1">
      <alignment horizontal="right"/>
    </xf>
    <xf numFmtId="0" fontId="0" fillId="3" borderId="59" xfId="0" applyFont="1" applyFill="1" applyBorder="1" applyAlignment="1">
      <alignment horizontal="right"/>
    </xf>
    <xf numFmtId="0" fontId="0" fillId="3" borderId="26" xfId="0" applyFont="1" applyFill="1" applyBorder="1" applyAlignment="1">
      <alignment horizontal="right"/>
    </xf>
    <xf numFmtId="0" fontId="0" fillId="3" borderId="27" xfId="0" applyFont="1" applyFill="1" applyBorder="1" applyAlignment="1">
      <alignment horizontal="right"/>
    </xf>
    <xf numFmtId="0" fontId="0" fillId="3" borderId="28" xfId="0" applyFont="1" applyFill="1" applyBorder="1" applyAlignment="1">
      <alignment horizontal="right"/>
    </xf>
    <xf numFmtId="0" fontId="0" fillId="4" borderId="11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13" xfId="0" applyFont="1" applyFill="1" applyBorder="1" applyAlignment="1">
      <alignment horizontal="center" vertical="center"/>
    </xf>
    <xf numFmtId="0" fontId="0" fillId="4" borderId="3" xfId="0" applyFont="1" applyFill="1" applyBorder="1" applyAlignment="1">
      <alignment horizontal="center" vertical="center"/>
    </xf>
    <xf numFmtId="0" fontId="15" fillId="0" borderId="79" xfId="0" applyFont="1" applyBorder="1" applyAlignment="1">
      <alignment horizontal="left"/>
    </xf>
    <xf numFmtId="0" fontId="14" fillId="0" borderId="79" xfId="0" applyFont="1" applyBorder="1" applyAlignment="1">
      <alignment horizontal="left"/>
    </xf>
    <xf numFmtId="0" fontId="0" fillId="5" borderId="37" xfId="0" applyFont="1" applyFill="1" applyBorder="1" applyAlignment="1">
      <alignment horizontal="center" vertical="center"/>
    </xf>
    <xf numFmtId="0" fontId="0" fillId="0" borderId="38" xfId="0" applyFont="1" applyBorder="1" applyAlignment="1">
      <alignment horizontal="left"/>
    </xf>
    <xf numFmtId="0" fontId="15" fillId="0" borderId="119"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5" fillId="0" borderId="9" xfId="0" applyFont="1" applyBorder="1" applyAlignment="1">
      <alignment horizontal="left"/>
    </xf>
    <xf numFmtId="0" fontId="5" fillId="0" borderId="10" xfId="0" applyFont="1" applyBorder="1" applyAlignment="1">
      <alignment horizontal="left"/>
    </xf>
    <xf numFmtId="0" fontId="0" fillId="8" borderId="14" xfId="0" applyFont="1" applyFill="1" applyBorder="1" applyAlignment="1">
      <alignment horizontal="left"/>
    </xf>
    <xf numFmtId="0" fontId="0" fillId="8" borderId="15" xfId="0" applyFont="1" applyFill="1" applyBorder="1" applyAlignment="1">
      <alignment horizontal="left"/>
    </xf>
    <xf numFmtId="0" fontId="9" fillId="0" borderId="62" xfId="0" applyFont="1" applyBorder="1" applyAlignment="1">
      <alignment horizontal="center" vertical="center" wrapText="1"/>
    </xf>
    <xf numFmtId="0" fontId="9" fillId="0" borderId="24" xfId="0" applyFont="1" applyBorder="1" applyAlignment="1">
      <alignment horizontal="center" vertical="center" wrapText="1"/>
    </xf>
    <xf numFmtId="0" fontId="3" fillId="0" borderId="29" xfId="0" applyFont="1" applyBorder="1" applyAlignment="1">
      <alignment horizontal="left"/>
    </xf>
    <xf numFmtId="0" fontId="3" fillId="0" borderId="8" xfId="0" applyFont="1" applyBorder="1" applyAlignment="1">
      <alignment horizontal="left"/>
    </xf>
    <xf numFmtId="0" fontId="3" fillId="0" borderId="49" xfId="0" applyFont="1" applyBorder="1" applyAlignment="1">
      <alignment horizontal="left"/>
    </xf>
    <xf numFmtId="0" fontId="0" fillId="5" borderId="18" xfId="0" applyFont="1" applyFill="1" applyBorder="1" applyAlignment="1">
      <alignment horizontal="center" vertical="center"/>
    </xf>
    <xf numFmtId="0" fontId="0" fillId="5" borderId="124" xfId="0" applyFont="1" applyFill="1" applyBorder="1" applyAlignment="1">
      <alignment horizontal="center" vertical="center"/>
    </xf>
    <xf numFmtId="0" fontId="0" fillId="0" borderId="9" xfId="0" applyFont="1" applyBorder="1" applyAlignment="1">
      <alignment horizontal="left"/>
    </xf>
    <xf numFmtId="0" fontId="0" fillId="5" borderId="23" xfId="0" applyFont="1" applyFill="1" applyBorder="1" applyAlignment="1">
      <alignment horizontal="center" vertical="center"/>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25" fillId="0" borderId="24"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61" xfId="0" applyFont="1" applyBorder="1" applyAlignment="1">
      <alignment horizontal="center" vertical="center" wrapText="1"/>
    </xf>
    <xf numFmtId="0" fontId="0" fillId="5" borderId="20" xfId="0" applyFont="1" applyFill="1" applyBorder="1" applyAlignment="1">
      <alignment horizontal="center" vertical="center"/>
    </xf>
    <xf numFmtId="0" fontId="0" fillId="0" borderId="73" xfId="0" applyFont="1" applyBorder="1" applyAlignment="1">
      <alignment horizontal="left" wrapText="1"/>
    </xf>
    <xf numFmtId="0" fontId="0" fillId="0" borderId="75" xfId="0" applyFont="1" applyBorder="1" applyAlignment="1">
      <alignment horizontal="left"/>
    </xf>
    <xf numFmtId="0" fontId="0" fillId="5" borderId="127"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50" xfId="0" applyFont="1" applyFill="1" applyBorder="1" applyAlignment="1">
      <alignment horizontal="center" vertical="center"/>
    </xf>
    <xf numFmtId="0" fontId="0" fillId="5" borderId="51" xfId="0" applyFont="1" applyFill="1" applyBorder="1" applyAlignment="1">
      <alignment horizontal="center" vertical="center"/>
    </xf>
    <xf numFmtId="0" fontId="18" fillId="0" borderId="137" xfId="0" applyFont="1" applyBorder="1" applyAlignment="1">
      <alignment horizontal="center" vertical="center" wrapText="1"/>
    </xf>
    <xf numFmtId="0" fontId="19" fillId="0" borderId="138" xfId="0" applyFont="1" applyBorder="1" applyAlignment="1">
      <alignment horizontal="center" vertical="center" wrapText="1"/>
    </xf>
    <xf numFmtId="0" fontId="14" fillId="0" borderId="119" xfId="0" applyFont="1" applyBorder="1" applyAlignment="1">
      <alignment horizontal="left"/>
    </xf>
    <xf numFmtId="0" fontId="14" fillId="0" borderId="15" xfId="0" applyFont="1" applyBorder="1" applyAlignment="1">
      <alignment horizontal="left"/>
    </xf>
    <xf numFmtId="0" fontId="14" fillId="0" borderId="16" xfId="0" applyFont="1" applyBorder="1" applyAlignment="1">
      <alignment horizontal="left"/>
    </xf>
    <xf numFmtId="0" fontId="15" fillId="0" borderId="79" xfId="0" applyFont="1" applyFill="1" applyBorder="1" applyAlignment="1">
      <alignment horizontal="left"/>
    </xf>
    <xf numFmtId="0" fontId="3" fillId="0" borderId="0" xfId="0" applyFont="1" applyFill="1" applyBorder="1" applyAlignment="1">
      <alignment horizontal="left"/>
    </xf>
    <xf numFmtId="0" fontId="0" fillId="5" borderId="101"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1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9" xfId="0" applyFont="1" applyFill="1" applyBorder="1" applyAlignment="1">
      <alignment horizontal="center" vertical="center"/>
    </xf>
    <xf numFmtId="0" fontId="0" fillId="3" borderId="112" xfId="0" applyFont="1" applyFill="1" applyBorder="1" applyAlignment="1">
      <alignment horizontal="center" vertical="center"/>
    </xf>
    <xf numFmtId="0" fontId="0" fillId="4" borderId="115" xfId="0" applyFont="1" applyFill="1" applyBorder="1" applyAlignment="1">
      <alignment horizontal="center" vertical="center"/>
    </xf>
    <xf numFmtId="0" fontId="0" fillId="4" borderId="116" xfId="0" applyFont="1" applyFill="1" applyBorder="1" applyAlignment="1">
      <alignment horizontal="center" vertical="center"/>
    </xf>
    <xf numFmtId="0" fontId="5" fillId="10" borderId="136" xfId="0" applyFont="1" applyFill="1" applyBorder="1" applyAlignment="1">
      <alignment horizontal="center"/>
    </xf>
    <xf numFmtId="0" fontId="5" fillId="10" borderId="12" xfId="0" applyFont="1" applyFill="1" applyBorder="1" applyAlignment="1">
      <alignment horizontal="center"/>
    </xf>
    <xf numFmtId="0" fontId="5" fillId="10" borderId="115" xfId="0" applyFont="1" applyFill="1" applyBorder="1" applyAlignment="1">
      <alignment horizontal="center"/>
    </xf>
    <xf numFmtId="0" fontId="5" fillId="0" borderId="117" xfId="0" applyFont="1" applyBorder="1" applyAlignment="1">
      <alignment horizontal="left"/>
    </xf>
    <xf numFmtId="0" fontId="0" fillId="5" borderId="150" xfId="0" applyFont="1" applyFill="1" applyBorder="1" applyAlignment="1">
      <alignment horizontal="center" vertical="center"/>
    </xf>
    <xf numFmtId="0" fontId="15" fillId="0" borderId="82" xfId="0" applyFont="1" applyBorder="1" applyAlignment="1">
      <alignment horizontal="left"/>
    </xf>
    <xf numFmtId="0" fontId="3" fillId="0" borderId="88" xfId="0" applyFont="1" applyBorder="1" applyAlignment="1">
      <alignment horizontal="left"/>
    </xf>
    <xf numFmtId="0" fontId="3" fillId="0" borderId="100" xfId="0" applyFont="1" applyBorder="1" applyAlignment="1">
      <alignment horizontal="left"/>
    </xf>
    <xf numFmtId="0" fontId="3" fillId="6" borderId="9" xfId="0" applyFont="1" applyFill="1" applyBorder="1" applyAlignment="1">
      <alignment horizontal="center"/>
    </xf>
    <xf numFmtId="0" fontId="3" fillId="6" borderId="10" xfId="0" applyFont="1" applyFill="1" applyBorder="1" applyAlignment="1">
      <alignment horizontal="center"/>
    </xf>
    <xf numFmtId="0" fontId="3" fillId="6" borderId="34" xfId="0" applyFont="1" applyFill="1" applyBorder="1" applyAlignment="1">
      <alignment horizontal="center"/>
    </xf>
    <xf numFmtId="0" fontId="0" fillId="7" borderId="9" xfId="0" applyFont="1" applyFill="1" applyBorder="1" applyAlignment="1">
      <alignment horizontal="left" vertical="center"/>
    </xf>
    <xf numFmtId="0" fontId="0" fillId="7" borderId="10" xfId="0" applyFont="1" applyFill="1" applyBorder="1" applyAlignment="1">
      <alignment horizontal="lef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4" borderId="32" xfId="0" applyFont="1" applyFill="1" applyBorder="1" applyAlignment="1">
      <alignment horizontal="right"/>
    </xf>
    <xf numFmtId="0" fontId="0" fillId="4" borderId="33" xfId="0" applyFont="1" applyFill="1" applyBorder="1" applyAlignment="1">
      <alignment horizontal="right"/>
    </xf>
    <xf numFmtId="0" fontId="0" fillId="3" borderId="4" xfId="0" applyFont="1" applyFill="1" applyBorder="1" applyAlignment="1">
      <alignment horizontal="right"/>
    </xf>
    <xf numFmtId="0" fontId="0" fillId="3" borderId="5" xfId="0" applyFont="1" applyFill="1" applyBorder="1" applyAlignment="1">
      <alignment horizontal="right"/>
    </xf>
    <xf numFmtId="0" fontId="0" fillId="3" borderId="29" xfId="0" applyFont="1" applyFill="1" applyBorder="1" applyAlignment="1">
      <alignment horizontal="center" vertical="center"/>
    </xf>
    <xf numFmtId="0" fontId="0" fillId="3" borderId="21" xfId="0" applyFont="1" applyFill="1" applyBorder="1" applyAlignment="1">
      <alignment horizontal="center" vertical="center"/>
    </xf>
    <xf numFmtId="0" fontId="22" fillId="0" borderId="139" xfId="0" applyFont="1" applyBorder="1" applyAlignment="1">
      <alignment horizontal="center" wrapText="1"/>
    </xf>
    <xf numFmtId="0" fontId="22" fillId="0" borderId="66" xfId="0" applyFont="1" applyBorder="1" applyAlignment="1">
      <alignment horizontal="center" wrapText="1"/>
    </xf>
    <xf numFmtId="0" fontId="22" fillId="0" borderId="140" xfId="0" applyFont="1" applyBorder="1" applyAlignment="1">
      <alignment horizontal="center" wrapText="1"/>
    </xf>
    <xf numFmtId="0" fontId="22" fillId="0" borderId="141" xfId="0" applyFont="1" applyBorder="1" applyAlignment="1">
      <alignment horizontal="center" wrapText="1"/>
    </xf>
    <xf numFmtId="0" fontId="22" fillId="0" borderId="69" xfId="0" applyFont="1" applyBorder="1" applyAlignment="1">
      <alignment horizontal="center" wrapText="1"/>
    </xf>
    <xf numFmtId="0" fontId="22" fillId="0" borderId="142" xfId="0" applyFont="1" applyBorder="1" applyAlignment="1">
      <alignment horizontal="center" wrapText="1"/>
    </xf>
    <xf numFmtId="0" fontId="0" fillId="4" borderId="1" xfId="0" applyFont="1" applyFill="1" applyBorder="1" applyAlignment="1">
      <alignment horizontal="center" vertical="center"/>
    </xf>
    <xf numFmtId="0" fontId="0" fillId="4" borderId="2"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2" xfId="0" applyFont="1" applyFill="1" applyBorder="1" applyAlignment="1">
      <alignment horizontal="center" vertical="center" wrapText="1"/>
    </xf>
    <xf numFmtId="0" fontId="0" fillId="4" borderId="41" xfId="0" applyFont="1" applyFill="1" applyBorder="1" applyAlignment="1">
      <alignment horizontal="center" vertical="center"/>
    </xf>
    <xf numFmtId="0" fontId="4" fillId="8" borderId="82" xfId="0" applyFont="1" applyFill="1" applyBorder="1" applyAlignment="1">
      <alignment horizontal="left"/>
    </xf>
    <xf numFmtId="0" fontId="4" fillId="8" borderId="88" xfId="0" applyFont="1" applyFill="1" applyBorder="1" applyAlignment="1">
      <alignment horizontal="left"/>
    </xf>
    <xf numFmtId="0" fontId="0" fillId="0" borderId="73" xfId="0" applyFont="1" applyBorder="1" applyAlignment="1">
      <alignment horizontal="left"/>
    </xf>
    <xf numFmtId="0" fontId="0" fillId="5" borderId="98" xfId="0" applyFont="1" applyFill="1" applyBorder="1" applyAlignment="1">
      <alignment horizontal="center" vertical="center"/>
    </xf>
    <xf numFmtId="0" fontId="0" fillId="5" borderId="116" xfId="0" applyFont="1" applyFill="1" applyBorder="1" applyAlignment="1">
      <alignment horizontal="center" vertical="center"/>
    </xf>
    <xf numFmtId="0" fontId="4" fillId="8" borderId="14" xfId="0" applyFont="1" applyFill="1" applyBorder="1" applyAlignment="1">
      <alignment horizontal="left"/>
    </xf>
    <xf numFmtId="0" fontId="4" fillId="8" borderId="15" xfId="0" applyFont="1" applyFill="1" applyBorder="1" applyAlignment="1">
      <alignment horizontal="left"/>
    </xf>
    <xf numFmtId="0" fontId="0" fillId="0" borderId="119" xfId="0" applyFont="1" applyBorder="1" applyAlignment="1">
      <alignment horizontal="left" vertical="center" wrapText="1"/>
    </xf>
    <xf numFmtId="0" fontId="0" fillId="5" borderId="99" xfId="0" applyFont="1" applyFill="1" applyBorder="1" applyAlignment="1">
      <alignment horizontal="center" vertical="center"/>
    </xf>
    <xf numFmtId="0" fontId="0" fillId="0" borderId="14" xfId="0" applyFont="1" applyBorder="1" applyAlignment="1">
      <alignment horizontal="left"/>
    </xf>
    <xf numFmtId="0" fontId="0" fillId="4" borderId="82" xfId="0" applyFont="1" applyFill="1" applyBorder="1" applyAlignment="1">
      <alignment horizontal="right"/>
    </xf>
    <xf numFmtId="0" fontId="0" fillId="4" borderId="88" xfId="0" applyFont="1" applyFill="1" applyBorder="1" applyAlignment="1">
      <alignment horizontal="right"/>
    </xf>
    <xf numFmtId="0" fontId="0" fillId="4" borderId="113" xfId="0" applyFont="1" applyFill="1" applyBorder="1" applyAlignment="1">
      <alignment horizontal="right"/>
    </xf>
    <xf numFmtId="0" fontId="0" fillId="0" borderId="35" xfId="0" applyFont="1" applyBorder="1" applyAlignment="1">
      <alignment horizontal="left"/>
    </xf>
    <xf numFmtId="0" fontId="0" fillId="0" borderId="37" xfId="0" applyFont="1" applyBorder="1" applyAlignment="1">
      <alignment horizontal="left"/>
    </xf>
    <xf numFmtId="0" fontId="0" fillId="0" borderId="40" xfId="0" applyFont="1" applyBorder="1" applyAlignment="1">
      <alignment horizontal="left"/>
    </xf>
    <xf numFmtId="0" fontId="0" fillId="0" borderId="36" xfId="0" applyFont="1" applyBorder="1" applyAlignment="1">
      <alignment horizontal="left"/>
    </xf>
    <xf numFmtId="0" fontId="0" fillId="5" borderId="60" xfId="0" applyFont="1" applyFill="1" applyBorder="1" applyAlignment="1">
      <alignment horizontal="center" vertical="center"/>
    </xf>
    <xf numFmtId="0" fontId="0" fillId="5" borderId="22" xfId="0" applyFont="1" applyFill="1" applyBorder="1" applyAlignment="1">
      <alignment horizontal="center" vertical="center"/>
    </xf>
    <xf numFmtId="0" fontId="0" fillId="0" borderId="54" xfId="0" applyFont="1" applyBorder="1" applyAlignment="1">
      <alignment horizontal="left"/>
    </xf>
    <xf numFmtId="0" fontId="3" fillId="0" borderId="47" xfId="0" applyFont="1" applyBorder="1" applyAlignment="1">
      <alignment horizontal="left" vertical="center"/>
    </xf>
    <xf numFmtId="0" fontId="3" fillId="0" borderId="18" xfId="0" applyFont="1" applyBorder="1" applyAlignment="1">
      <alignment horizontal="left" vertical="center"/>
    </xf>
    <xf numFmtId="0" fontId="0" fillId="0" borderId="52" xfId="0" applyFont="1" applyBorder="1" applyAlignment="1">
      <alignment horizontal="left"/>
    </xf>
    <xf numFmtId="0" fontId="0" fillId="0" borderId="7" xfId="0" applyFont="1" applyBorder="1" applyAlignment="1">
      <alignment horizontal="left"/>
    </xf>
    <xf numFmtId="0" fontId="0" fillId="0" borderId="53" xfId="0" applyFont="1" applyBorder="1" applyAlignment="1">
      <alignment horizontal="left"/>
    </xf>
    <xf numFmtId="0" fontId="0" fillId="0" borderId="20" xfId="0" applyFont="1" applyBorder="1" applyAlignment="1">
      <alignment horizontal="left"/>
    </xf>
    <xf numFmtId="0" fontId="0" fillId="7" borderId="73" xfId="0" applyFont="1" applyFill="1" applyBorder="1" applyAlignment="1">
      <alignment horizontal="left" vertical="center"/>
    </xf>
    <xf numFmtId="0" fontId="0" fillId="7" borderId="75" xfId="0" applyFont="1" applyFill="1" applyBorder="1" applyAlignment="1">
      <alignment horizontal="left" vertical="center"/>
    </xf>
    <xf numFmtId="0" fontId="0" fillId="5" borderId="128" xfId="0" applyFont="1" applyFill="1" applyBorder="1" applyAlignment="1">
      <alignment horizontal="center" vertical="center"/>
    </xf>
    <xf numFmtId="0" fontId="0" fillId="5" borderId="125" xfId="0" applyFont="1" applyFill="1" applyBorder="1" applyAlignment="1">
      <alignment horizontal="center" vertical="center"/>
    </xf>
    <xf numFmtId="0" fontId="0" fillId="0" borderId="21" xfId="0" applyFont="1" applyBorder="1" applyAlignment="1">
      <alignment horizontal="left"/>
    </xf>
    <xf numFmtId="0" fontId="3" fillId="0" borderId="19" xfId="0" applyFont="1" applyBorder="1" applyAlignment="1">
      <alignment horizontal="left"/>
    </xf>
    <xf numFmtId="0" fontId="0" fillId="0" borderId="42" xfId="0" applyFont="1" applyBorder="1" applyAlignment="1">
      <alignment horizontal="left"/>
    </xf>
    <xf numFmtId="0" fontId="0" fillId="0" borderId="82" xfId="0" applyFont="1" applyBorder="1" applyAlignment="1">
      <alignment horizontal="left" vertical="center" wrapText="1"/>
    </xf>
    <xf numFmtId="0" fontId="0" fillId="0" borderId="88" xfId="0" applyFont="1" applyBorder="1" applyAlignment="1">
      <alignment horizontal="left" vertical="center" wrapText="1"/>
    </xf>
    <xf numFmtId="0" fontId="0" fillId="0" borderId="100" xfId="0" applyFont="1" applyBorder="1" applyAlignment="1">
      <alignment horizontal="left" vertical="center" wrapText="1"/>
    </xf>
    <xf numFmtId="0" fontId="0" fillId="0" borderId="79" xfId="0" applyFont="1" applyBorder="1" applyAlignment="1">
      <alignment horizontal="left" vertical="center" wrapText="1"/>
    </xf>
    <xf numFmtId="0" fontId="0" fillId="0" borderId="0" xfId="0" applyFont="1" applyBorder="1" applyAlignment="1">
      <alignment horizontal="left" vertical="center" wrapText="1"/>
    </xf>
    <xf numFmtId="0" fontId="4" fillId="8" borderId="42" xfId="0" applyFont="1" applyFill="1" applyBorder="1" applyAlignment="1">
      <alignment horizontal="left"/>
    </xf>
    <xf numFmtId="0" fontId="4" fillId="8" borderId="43" xfId="0" applyFont="1" applyFill="1" applyBorder="1" applyAlignment="1">
      <alignment horizontal="left"/>
    </xf>
    <xf numFmtId="0" fontId="5" fillId="10" borderId="57" xfId="0" applyFont="1" applyFill="1" applyBorder="1" applyAlignment="1">
      <alignment horizontal="center"/>
    </xf>
    <xf numFmtId="0" fontId="5" fillId="10" borderId="13" xfId="0" applyFont="1" applyFill="1" applyBorder="1" applyAlignment="1">
      <alignment horizontal="center"/>
    </xf>
    <xf numFmtId="0" fontId="0" fillId="5" borderId="115" xfId="0" applyFont="1" applyFill="1" applyBorder="1" applyAlignment="1">
      <alignment horizontal="center" vertical="center"/>
    </xf>
    <xf numFmtId="0" fontId="0" fillId="5" borderId="40" xfId="0" applyFont="1" applyFill="1" applyBorder="1" applyAlignment="1">
      <alignment horizontal="center" vertical="center"/>
    </xf>
    <xf numFmtId="0" fontId="0" fillId="5" borderId="126"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48" xfId="0" applyFont="1" applyFill="1" applyBorder="1" applyAlignment="1">
      <alignment horizontal="center" vertical="center"/>
    </xf>
    <xf numFmtId="0" fontId="17" fillId="0" borderId="0" xfId="0" applyFont="1" applyBorder="1" applyAlignment="1">
      <alignment horizontal="left"/>
    </xf>
    <xf numFmtId="0" fontId="12" fillId="0" borderId="0" xfId="0" applyFont="1" applyBorder="1" applyAlignment="1">
      <alignment horizontal="left"/>
    </xf>
    <xf numFmtId="0" fontId="0" fillId="0" borderId="119"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31" xfId="0" applyFont="1" applyBorder="1" applyAlignment="1">
      <alignment horizontal="center" vertical="center" wrapText="1"/>
    </xf>
    <xf numFmtId="0" fontId="26" fillId="0" borderId="42" xfId="0" applyFont="1" applyBorder="1" applyAlignment="1">
      <alignment horizontal="center" vertical="center" wrapText="1"/>
    </xf>
    <xf numFmtId="0" fontId="26" fillId="0" borderId="44" xfId="0" applyFont="1" applyBorder="1" applyAlignment="1">
      <alignment horizontal="center" vertical="center" wrapText="1"/>
    </xf>
    <xf numFmtId="0" fontId="9" fillId="0" borderId="2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73" xfId="0" applyFont="1" applyBorder="1" applyAlignment="1">
      <alignment horizontal="left"/>
    </xf>
    <xf numFmtId="0" fontId="3" fillId="0" borderId="75" xfId="0" applyFont="1" applyBorder="1" applyAlignment="1">
      <alignment horizontal="left"/>
    </xf>
    <xf numFmtId="0" fontId="3" fillId="0" borderId="96" xfId="0" applyFont="1" applyBorder="1" applyAlignment="1">
      <alignment horizontal="left"/>
    </xf>
    <xf numFmtId="0" fontId="0" fillId="5" borderId="112" xfId="0" applyFont="1" applyFill="1" applyBorder="1" applyAlignment="1">
      <alignment horizontal="center" vertical="center"/>
    </xf>
    <xf numFmtId="0" fontId="0" fillId="5" borderId="77" xfId="0" applyFont="1" applyFill="1" applyBorder="1" applyAlignment="1">
      <alignment horizontal="center" vertical="center"/>
    </xf>
    <xf numFmtId="0" fontId="0" fillId="5" borderId="72" xfId="0" applyFont="1" applyFill="1" applyBorder="1" applyAlignment="1">
      <alignment horizontal="center" vertical="center"/>
    </xf>
    <xf numFmtId="0" fontId="0" fillId="5" borderId="78" xfId="0" applyFont="1" applyFill="1" applyBorder="1" applyAlignment="1">
      <alignment horizontal="center" vertical="center"/>
    </xf>
    <xf numFmtId="0" fontId="0" fillId="5" borderId="80" xfId="0" applyFont="1" applyFill="1" applyBorder="1" applyAlignment="1">
      <alignment horizontal="center" vertical="center"/>
    </xf>
    <xf numFmtId="0" fontId="0" fillId="5" borderId="67" xfId="0" applyFont="1" applyFill="1" applyBorder="1" applyAlignment="1">
      <alignment horizontal="center" vertical="center"/>
    </xf>
    <xf numFmtId="0" fontId="0" fillId="5" borderId="70" xfId="0" applyFont="1" applyFill="1" applyBorder="1" applyAlignment="1">
      <alignment horizontal="center" vertical="center"/>
    </xf>
    <xf numFmtId="0" fontId="0" fillId="7" borderId="82" xfId="0" applyFont="1" applyFill="1" applyBorder="1" applyAlignment="1">
      <alignment horizontal="left" vertical="center"/>
    </xf>
    <xf numFmtId="0" fontId="0" fillId="7" borderId="88" xfId="0" applyFont="1" applyFill="1" applyBorder="1" applyAlignment="1">
      <alignment horizontal="left" vertical="center"/>
    </xf>
    <xf numFmtId="0" fontId="0" fillId="8" borderId="82" xfId="0" applyFont="1" applyFill="1" applyBorder="1" applyAlignment="1">
      <alignment horizontal="left"/>
    </xf>
    <xf numFmtId="0" fontId="0" fillId="8" borderId="88" xfId="0" applyFont="1" applyFill="1" applyBorder="1" applyAlignment="1">
      <alignment horizontal="left"/>
    </xf>
    <xf numFmtId="0" fontId="0" fillId="7" borderId="79" xfId="0" applyFont="1" applyFill="1" applyBorder="1" applyAlignment="1">
      <alignment horizontal="left" vertical="center"/>
    </xf>
    <xf numFmtId="0" fontId="0" fillId="7" borderId="0" xfId="0" applyFont="1" applyFill="1" applyBorder="1" applyAlignment="1">
      <alignment horizontal="left" vertical="center"/>
    </xf>
    <xf numFmtId="0" fontId="0" fillId="5" borderId="81" xfId="0" applyFont="1" applyFill="1" applyBorder="1" applyAlignment="1">
      <alignment horizontal="center" vertical="center"/>
    </xf>
    <xf numFmtId="0" fontId="0" fillId="5" borderId="84" xfId="0" applyFont="1" applyFill="1" applyBorder="1" applyAlignment="1">
      <alignment horizontal="center" vertical="center"/>
    </xf>
    <xf numFmtId="0" fontId="13" fillId="0" borderId="85"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73" xfId="0" applyFont="1" applyBorder="1" applyAlignment="1">
      <alignment horizontal="left" vertical="center" wrapText="1"/>
    </xf>
    <xf numFmtId="0" fontId="0" fillId="0" borderId="75" xfId="0" applyFont="1" applyBorder="1" applyAlignment="1">
      <alignment horizontal="left" vertical="center" wrapText="1"/>
    </xf>
    <xf numFmtId="0" fontId="0" fillId="0" borderId="76" xfId="0" applyFont="1" applyBorder="1" applyAlignment="1">
      <alignment horizontal="left" vertical="center" wrapText="1"/>
    </xf>
    <xf numFmtId="0" fontId="0" fillId="7" borderId="91" xfId="0" applyFont="1" applyFill="1" applyBorder="1" applyAlignment="1">
      <alignment horizontal="left" vertical="center"/>
    </xf>
    <xf numFmtId="0" fontId="0" fillId="7" borderId="69" xfId="0" applyFont="1" applyFill="1" applyBorder="1" applyAlignment="1">
      <alignment horizontal="left" vertical="center"/>
    </xf>
    <xf numFmtId="0" fontId="0" fillId="7" borderId="70" xfId="0" applyFont="1" applyFill="1" applyBorder="1" applyAlignment="1">
      <alignment horizontal="left" vertical="center"/>
    </xf>
    <xf numFmtId="0" fontId="0" fillId="0" borderId="92" xfId="0" applyFont="1" applyBorder="1" applyAlignment="1">
      <alignment horizontal="left" vertical="center"/>
    </xf>
    <xf numFmtId="0" fontId="0" fillId="0" borderId="66" xfId="0" applyFont="1" applyBorder="1" applyAlignment="1">
      <alignment horizontal="left" vertical="center"/>
    </xf>
    <xf numFmtId="0" fontId="0" fillId="0" borderId="79" xfId="0" applyFont="1" applyBorder="1" applyAlignment="1">
      <alignment horizontal="left" vertical="center"/>
    </xf>
    <xf numFmtId="0" fontId="0" fillId="0" borderId="0" xfId="0" applyFont="1" applyBorder="1" applyAlignment="1">
      <alignment horizontal="left" vertical="center"/>
    </xf>
    <xf numFmtId="0" fontId="0" fillId="5" borderId="97" xfId="0" applyFont="1" applyFill="1" applyBorder="1" applyAlignment="1">
      <alignment horizontal="center" vertical="center"/>
    </xf>
    <xf numFmtId="0" fontId="0" fillId="0" borderId="16" xfId="0" applyFont="1" applyBorder="1" applyAlignment="1">
      <alignment horizontal="left"/>
    </xf>
    <xf numFmtId="0" fontId="3" fillId="0" borderId="38" xfId="0" applyFont="1" applyBorder="1" applyAlignment="1">
      <alignment horizontal="left"/>
    </xf>
    <xf numFmtId="0" fontId="0" fillId="5" borderId="102" xfId="0" applyFont="1" applyFill="1" applyBorder="1" applyAlignment="1">
      <alignment horizontal="center" vertical="center"/>
    </xf>
    <xf numFmtId="0" fontId="0" fillId="0" borderId="82" xfId="0" applyFont="1" applyBorder="1" applyAlignment="1">
      <alignment horizontal="left"/>
    </xf>
    <xf numFmtId="0" fontId="0" fillId="0" borderId="88" xfId="0" applyFont="1" applyBorder="1" applyAlignment="1">
      <alignment horizontal="left"/>
    </xf>
    <xf numFmtId="0" fontId="0" fillId="0" borderId="100" xfId="0" applyFont="1" applyBorder="1" applyAlignment="1">
      <alignment horizontal="left"/>
    </xf>
    <xf numFmtId="0" fontId="0" fillId="5" borderId="89" xfId="0" applyFont="1" applyFill="1" applyBorder="1" applyAlignment="1">
      <alignment horizontal="center" vertical="center"/>
    </xf>
    <xf numFmtId="0" fontId="16" fillId="0" borderId="0" xfId="0" applyFont="1" applyBorder="1" applyAlignment="1">
      <alignment horizontal="left"/>
    </xf>
    <xf numFmtId="0" fontId="0" fillId="0" borderId="32" xfId="0" applyFont="1" applyBorder="1" applyAlignment="1">
      <alignment horizontal="left"/>
    </xf>
    <xf numFmtId="0" fontId="0" fillId="0" borderId="33" xfId="0" applyFont="1" applyBorder="1" applyAlignment="1">
      <alignment horizontal="left"/>
    </xf>
    <xf numFmtId="0" fontId="0" fillId="0" borderId="79" xfId="0" applyFont="1" applyBorder="1" applyAlignment="1">
      <alignment horizontal="center" vertical="center"/>
    </xf>
    <xf numFmtId="0" fontId="0" fillId="0" borderId="0" xfId="0" applyFont="1" applyBorder="1" applyAlignment="1">
      <alignment horizontal="center" vertical="center"/>
    </xf>
    <xf numFmtId="0" fontId="0" fillId="0" borderId="112" xfId="0" applyFont="1" applyBorder="1" applyAlignment="1">
      <alignment horizontal="center" vertical="center"/>
    </xf>
    <xf numFmtId="0" fontId="8" fillId="7" borderId="117" xfId="0" applyFont="1" applyFill="1" applyBorder="1" applyAlignment="1">
      <alignment horizontal="left" vertical="center"/>
    </xf>
    <xf numFmtId="0" fontId="0" fillId="7" borderId="117" xfId="0" applyFont="1" applyFill="1" applyBorder="1" applyAlignment="1">
      <alignment horizontal="left" vertical="center"/>
    </xf>
    <xf numFmtId="0" fontId="0" fillId="0" borderId="82" xfId="0" applyFont="1" applyBorder="1" applyAlignment="1">
      <alignment horizontal="left" wrapText="1"/>
    </xf>
    <xf numFmtId="0" fontId="0" fillId="0" borderId="88" xfId="0" applyFont="1" applyBorder="1" applyAlignment="1">
      <alignment horizontal="left" wrapText="1"/>
    </xf>
    <xf numFmtId="0" fontId="0" fillId="0" borderId="100" xfId="0" applyFont="1" applyBorder="1" applyAlignment="1">
      <alignment horizontal="left" wrapText="1"/>
    </xf>
    <xf numFmtId="0" fontId="0" fillId="4" borderId="79" xfId="0" applyFont="1" applyFill="1" applyBorder="1" applyAlignment="1">
      <alignment horizontal="right"/>
    </xf>
    <xf numFmtId="0" fontId="0" fillId="4" borderId="0" xfId="0" applyFont="1" applyFill="1" applyBorder="1" applyAlignment="1">
      <alignment horizontal="right"/>
    </xf>
    <xf numFmtId="0" fontId="0" fillId="4" borderId="112" xfId="0" applyFont="1" applyFill="1" applyBorder="1" applyAlignment="1">
      <alignment horizontal="right"/>
    </xf>
    <xf numFmtId="0" fontId="0" fillId="3" borderId="79" xfId="0" applyFont="1" applyFill="1" applyBorder="1" applyAlignment="1">
      <alignment horizontal="right"/>
    </xf>
    <xf numFmtId="0" fontId="0" fillId="3" borderId="0" xfId="0" applyFont="1" applyFill="1" applyBorder="1" applyAlignment="1">
      <alignment horizontal="right"/>
    </xf>
    <xf numFmtId="0" fontId="0" fillId="3" borderId="112" xfId="0" applyFont="1" applyFill="1" applyBorder="1" applyAlignment="1">
      <alignment horizontal="right"/>
    </xf>
    <xf numFmtId="0" fontId="0" fillId="4" borderId="35" xfId="0" applyFont="1" applyFill="1" applyBorder="1" applyAlignment="1">
      <alignment horizontal="left"/>
    </xf>
    <xf numFmtId="0" fontId="0" fillId="4" borderId="36" xfId="0" applyFont="1" applyFill="1" applyBorder="1" applyAlignment="1">
      <alignment horizontal="left"/>
    </xf>
    <xf numFmtId="0" fontId="0" fillId="4" borderId="63" xfId="0" applyFont="1" applyFill="1" applyBorder="1" applyAlignment="1">
      <alignment horizontal="left"/>
    </xf>
    <xf numFmtId="0" fontId="8" fillId="0" borderId="40" xfId="0" applyFont="1" applyBorder="1" applyAlignment="1">
      <alignment horizontal="left"/>
    </xf>
    <xf numFmtId="0" fontId="8" fillId="0" borderId="36" xfId="0" applyFont="1" applyBorder="1" applyAlignment="1">
      <alignment horizontal="left"/>
    </xf>
    <xf numFmtId="0" fontId="8" fillId="0" borderId="37" xfId="0" applyFont="1" applyBorder="1" applyAlignment="1">
      <alignment horizontal="left"/>
    </xf>
    <xf numFmtId="0" fontId="32" fillId="4" borderId="33" xfId="0" applyFont="1" applyFill="1" applyBorder="1" applyAlignment="1">
      <alignment horizontal="center" vertical="center" wrapText="1"/>
    </xf>
    <xf numFmtId="0" fontId="0" fillId="0" borderId="4" xfId="0" applyFont="1" applyBorder="1" applyAlignment="1">
      <alignment horizontal="left"/>
    </xf>
    <xf numFmtId="0" fontId="0" fillId="0" borderId="5" xfId="0" applyFont="1" applyBorder="1" applyAlignment="1">
      <alignment horizontal="left"/>
    </xf>
    <xf numFmtId="0" fontId="0" fillId="0" borderId="120" xfId="0" applyFont="1" applyBorder="1" applyAlignment="1">
      <alignment horizontal="left"/>
    </xf>
    <xf numFmtId="0" fontId="0" fillId="0" borderId="27" xfId="0" applyFont="1" applyBorder="1" applyAlignment="1">
      <alignment horizontal="left"/>
    </xf>
    <xf numFmtId="0" fontId="0" fillId="0" borderId="55" xfId="0" applyFont="1" applyBorder="1" applyAlignment="1">
      <alignment horizontal="left"/>
    </xf>
    <xf numFmtId="0" fontId="0" fillId="4" borderId="35" xfId="0" applyFont="1" applyFill="1" applyBorder="1" applyAlignment="1">
      <alignment horizontal="right"/>
    </xf>
    <xf numFmtId="0" fontId="0" fillId="4" borderId="36" xfId="0" applyFont="1" applyFill="1" applyBorder="1" applyAlignment="1">
      <alignment horizontal="right"/>
    </xf>
    <xf numFmtId="0" fontId="0" fillId="4" borderId="63" xfId="0" applyFont="1" applyFill="1" applyBorder="1" applyAlignment="1">
      <alignment horizontal="right"/>
    </xf>
    <xf numFmtId="0" fontId="0" fillId="3" borderId="121" xfId="0" applyFont="1" applyFill="1" applyBorder="1" applyAlignment="1">
      <alignment horizontal="right"/>
    </xf>
    <xf numFmtId="0" fontId="0" fillId="3" borderId="122" xfId="0" applyFont="1" applyFill="1" applyBorder="1" applyAlignment="1">
      <alignment horizontal="right"/>
    </xf>
    <xf numFmtId="0" fontId="0" fillId="3" borderId="123" xfId="0" applyFont="1" applyFill="1" applyBorder="1" applyAlignment="1">
      <alignment horizontal="right"/>
    </xf>
    <xf numFmtId="0" fontId="0" fillId="3" borderId="42" xfId="0" applyFont="1" applyFill="1" applyBorder="1" applyAlignment="1">
      <alignment horizontal="center" vertical="center"/>
    </xf>
    <xf numFmtId="0" fontId="0" fillId="3" borderId="43" xfId="0" applyFont="1" applyFill="1" applyBorder="1" applyAlignment="1">
      <alignment horizontal="center" vertical="center"/>
    </xf>
    <xf numFmtId="0" fontId="0" fillId="3" borderId="44" xfId="0" applyFont="1" applyFill="1" applyBorder="1" applyAlignment="1">
      <alignment horizontal="center" vertical="center"/>
    </xf>
    <xf numFmtId="0" fontId="4" fillId="2" borderId="121" xfId="0" applyFont="1" applyFill="1" applyBorder="1" applyAlignment="1">
      <alignment horizontal="center" vertical="center" wrapText="1"/>
    </xf>
    <xf numFmtId="0" fontId="4" fillId="2" borderId="122" xfId="0" applyFont="1" applyFill="1" applyBorder="1" applyAlignment="1">
      <alignment horizontal="center" vertical="center" wrapText="1"/>
    </xf>
    <xf numFmtId="0" fontId="4" fillId="2" borderId="123" xfId="0" applyFont="1" applyFill="1" applyBorder="1" applyAlignment="1">
      <alignment horizontal="center" vertical="center" wrapText="1"/>
    </xf>
    <xf numFmtId="0" fontId="0" fillId="4" borderId="46" xfId="0" applyFont="1" applyFill="1" applyBorder="1" applyAlignment="1">
      <alignment horizontal="center" vertical="center"/>
    </xf>
    <xf numFmtId="0" fontId="4" fillId="4" borderId="29"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30"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0" fillId="0" borderId="153" xfId="0" applyFont="1" applyBorder="1" applyAlignment="1">
      <alignment horizontal="center" vertical="center" wrapText="1"/>
    </xf>
    <xf numFmtId="0" fontId="0" fillId="0" borderId="154" xfId="0" applyFont="1" applyBorder="1" applyAlignment="1">
      <alignment horizontal="center" vertical="center" wrapText="1"/>
    </xf>
    <xf numFmtId="0" fontId="0" fillId="4" borderId="90" xfId="0" applyFill="1" applyBorder="1" applyAlignment="1">
      <alignment horizontal="right"/>
    </xf>
    <xf numFmtId="0" fontId="0" fillId="4" borderId="94" xfId="0" applyFill="1" applyBorder="1" applyAlignment="1">
      <alignment horizontal="right"/>
    </xf>
    <xf numFmtId="0" fontId="0" fillId="4" borderId="104" xfId="0" applyFill="1" applyBorder="1" applyAlignment="1">
      <alignment horizontal="right"/>
    </xf>
    <xf numFmtId="0" fontId="0" fillId="4" borderId="64" xfId="0" applyFill="1" applyBorder="1" applyAlignment="1">
      <alignment horizontal="right"/>
    </xf>
    <xf numFmtId="0" fontId="0" fillId="4" borderId="106" xfId="0" applyFill="1" applyBorder="1" applyAlignment="1">
      <alignment horizontal="right"/>
    </xf>
    <xf numFmtId="0" fontId="0" fillId="4" borderId="107" xfId="0" applyFill="1" applyBorder="1" applyAlignment="1">
      <alignment horizontal="right"/>
    </xf>
    <xf numFmtId="0" fontId="0" fillId="3" borderId="14"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23" xfId="0" applyFont="1" applyFill="1" applyBorder="1" applyAlignment="1">
      <alignment horizontal="center" vertical="center"/>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3" fillId="11" borderId="29" xfId="0" applyFont="1" applyFill="1" applyBorder="1" applyAlignment="1">
      <alignment horizontal="center" vertical="center"/>
    </xf>
    <xf numFmtId="0" fontId="0" fillId="11" borderId="8" xfId="0" applyFont="1" applyFill="1" applyBorder="1" applyAlignment="1">
      <alignment horizontal="center" vertical="center"/>
    </xf>
    <xf numFmtId="0" fontId="0" fillId="11" borderId="30" xfId="0" applyFont="1" applyFill="1" applyBorder="1" applyAlignment="1">
      <alignment horizontal="center" vertical="center"/>
    </xf>
    <xf numFmtId="0" fontId="0" fillId="11" borderId="42" xfId="0" applyFont="1" applyFill="1" applyBorder="1" applyAlignment="1">
      <alignment horizontal="center" vertical="center"/>
    </xf>
    <xf numFmtId="0" fontId="0" fillId="11" borderId="43" xfId="0" applyFont="1" applyFill="1" applyBorder="1" applyAlignment="1">
      <alignment horizontal="center" vertical="center"/>
    </xf>
    <xf numFmtId="0" fontId="0" fillId="11" borderId="44" xfId="0" applyFont="1" applyFill="1" applyBorder="1" applyAlignment="1">
      <alignment horizontal="center" vertical="center"/>
    </xf>
    <xf numFmtId="0" fontId="0" fillId="0" borderId="62" xfId="0" applyFont="1" applyBorder="1" applyAlignment="1">
      <alignment horizontal="center" vertical="center"/>
    </xf>
    <xf numFmtId="0" fontId="0" fillId="0" borderId="61" xfId="0" applyFont="1" applyBorder="1" applyAlignment="1">
      <alignment horizontal="center" vertical="center"/>
    </xf>
    <xf numFmtId="0" fontId="0" fillId="0" borderId="64" xfId="0" applyFont="1" applyBorder="1" applyAlignment="1">
      <alignment horizontal="center" vertical="center"/>
    </xf>
    <xf numFmtId="0" fontId="0" fillId="0" borderId="71" xfId="0" applyFont="1" applyBorder="1" applyAlignment="1">
      <alignment horizontal="center" vertical="center"/>
    </xf>
    <xf numFmtId="0" fontId="12" fillId="0" borderId="64" xfId="0" applyFont="1" applyBorder="1" applyAlignment="1">
      <alignment horizontal="center" vertical="center"/>
    </xf>
    <xf numFmtId="0" fontId="12" fillId="0" borderId="71" xfId="0" applyFont="1" applyBorder="1" applyAlignment="1">
      <alignment horizontal="center" vertical="center"/>
    </xf>
    <xf numFmtId="0" fontId="17" fillId="0" borderId="64"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105"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104" xfId="0" applyFont="1" applyBorder="1" applyAlignment="1">
      <alignment horizontal="center" vertical="center"/>
    </xf>
    <xf numFmtId="0" fontId="0" fillId="0" borderId="130" xfId="0" applyFont="1" applyBorder="1" applyAlignment="1">
      <alignment horizontal="center" vertical="center"/>
    </xf>
    <xf numFmtId="0" fontId="0" fillId="3" borderId="90" xfId="0" applyFont="1" applyFill="1" applyBorder="1" applyAlignment="1">
      <alignment horizontal="right"/>
    </xf>
    <xf numFmtId="0" fontId="0" fillId="3" borderId="94" xfId="0" applyFont="1" applyFill="1" applyBorder="1" applyAlignment="1">
      <alignment horizontal="right"/>
    </xf>
    <xf numFmtId="0" fontId="0" fillId="3" borderId="103" xfId="0" applyFont="1" applyFill="1" applyBorder="1" applyAlignment="1">
      <alignment horizontal="right"/>
    </xf>
    <xf numFmtId="0" fontId="0" fillId="4" borderId="104" xfId="0" applyFont="1" applyFill="1" applyBorder="1" applyAlignment="1">
      <alignment horizontal="right"/>
    </xf>
    <xf numFmtId="0" fontId="0" fillId="4" borderId="64" xfId="0" applyFont="1" applyFill="1" applyBorder="1" applyAlignment="1">
      <alignment horizontal="right"/>
    </xf>
    <xf numFmtId="0" fontId="0" fillId="4" borderId="105" xfId="0" applyFont="1" applyFill="1" applyBorder="1" applyAlignment="1">
      <alignment horizontal="right"/>
    </xf>
    <xf numFmtId="0" fontId="0" fillId="3" borderId="106" xfId="0" applyFont="1" applyFill="1" applyBorder="1" applyAlignment="1">
      <alignment horizontal="right"/>
    </xf>
    <xf numFmtId="0" fontId="0" fillId="3" borderId="107" xfId="0" applyFont="1" applyFill="1" applyBorder="1" applyAlignment="1">
      <alignment horizontal="right"/>
    </xf>
    <xf numFmtId="0" fontId="0" fillId="3" borderId="108" xfId="0" applyFont="1" applyFill="1" applyBorder="1" applyAlignment="1">
      <alignment horizontal="right"/>
    </xf>
    <xf numFmtId="0" fontId="4" fillId="8" borderId="0" xfId="0" applyFont="1" applyFill="1" applyBorder="1" applyAlignment="1">
      <alignment horizontal="left"/>
    </xf>
    <xf numFmtId="0" fontId="0" fillId="0" borderId="64" xfId="0" applyFont="1" applyBorder="1" applyAlignment="1">
      <alignment horizontal="left"/>
    </xf>
    <xf numFmtId="0" fontId="0" fillId="0" borderId="72" xfId="0" applyFont="1" applyBorder="1" applyAlignment="1">
      <alignment horizontal="left"/>
    </xf>
    <xf numFmtId="0" fontId="16" fillId="0" borderId="71" xfId="0" applyFont="1" applyBorder="1" applyAlignment="1">
      <alignment horizontal="left"/>
    </xf>
    <xf numFmtId="0" fontId="0" fillId="4" borderId="73" xfId="0" applyFill="1" applyBorder="1" applyAlignment="1">
      <alignment horizontal="center" wrapText="1"/>
    </xf>
    <xf numFmtId="0" fontId="0" fillId="4" borderId="75" xfId="0" applyFill="1" applyBorder="1" applyAlignment="1">
      <alignment horizontal="center" wrapText="1"/>
    </xf>
    <xf numFmtId="0" fontId="0" fillId="4" borderId="109" xfId="0" applyFill="1" applyBorder="1" applyAlignment="1">
      <alignment horizontal="center" wrapText="1"/>
    </xf>
    <xf numFmtId="0" fontId="0" fillId="4" borderId="82" xfId="0" applyFill="1" applyBorder="1" applyAlignment="1">
      <alignment horizontal="center" wrapText="1"/>
    </xf>
    <xf numFmtId="0" fontId="0" fillId="4" borderId="88" xfId="0" applyFill="1" applyBorder="1" applyAlignment="1">
      <alignment horizontal="center" wrapText="1"/>
    </xf>
    <xf numFmtId="0" fontId="0" fillId="4" borderId="113" xfId="0" applyFill="1" applyBorder="1" applyAlignment="1">
      <alignment horizontal="center" wrapText="1"/>
    </xf>
    <xf numFmtId="0" fontId="38" fillId="0" borderId="75" xfId="3" applyFont="1" applyBorder="1" applyAlignment="1">
      <alignment horizontal="center"/>
    </xf>
    <xf numFmtId="0" fontId="0" fillId="0" borderId="103" xfId="0" applyFont="1" applyBorder="1" applyAlignment="1">
      <alignment horizontal="center" vertical="center"/>
    </xf>
    <xf numFmtId="0" fontId="0" fillId="0" borderId="105" xfId="0" applyFont="1" applyBorder="1" applyAlignment="1">
      <alignment horizontal="center" vertical="center"/>
    </xf>
    <xf numFmtId="0" fontId="0" fillId="0" borderId="108" xfId="0" applyFont="1" applyBorder="1" applyAlignment="1">
      <alignment horizontal="center" vertical="center"/>
    </xf>
    <xf numFmtId="0" fontId="16" fillId="0" borderId="94" xfId="0" applyFont="1" applyBorder="1" applyAlignment="1">
      <alignment horizontal="left"/>
    </xf>
    <xf numFmtId="0" fontId="0" fillId="0" borderId="109" xfId="0" applyFont="1" applyBorder="1" applyAlignment="1">
      <alignment horizontal="center" vertical="center"/>
    </xf>
    <xf numFmtId="0" fontId="0" fillId="0" borderId="156" xfId="0" applyFont="1" applyBorder="1" applyAlignment="1">
      <alignment horizontal="center" vertical="center"/>
    </xf>
    <xf numFmtId="0" fontId="0" fillId="0" borderId="84" xfId="0" applyFont="1" applyBorder="1" applyAlignment="1">
      <alignment horizontal="center" vertical="center"/>
    </xf>
    <xf numFmtId="0" fontId="0" fillId="0" borderId="78" xfId="0" applyFont="1" applyBorder="1" applyAlignment="1">
      <alignment horizontal="center" vertical="center"/>
    </xf>
    <xf numFmtId="0" fontId="12" fillId="0" borderId="73" xfId="0" applyFont="1" applyBorder="1" applyAlignment="1">
      <alignment horizontal="center" vertical="center" wrapText="1"/>
    </xf>
    <xf numFmtId="0" fontId="12" fillId="0" borderId="82" xfId="0" applyFont="1" applyBorder="1" applyAlignment="1">
      <alignment horizontal="center" vertical="center" wrapText="1"/>
    </xf>
    <xf numFmtId="0" fontId="0" fillId="9" borderId="107" xfId="0" applyFont="1" applyFill="1" applyBorder="1" applyAlignment="1">
      <alignment horizontal="left"/>
    </xf>
    <xf numFmtId="0" fontId="0" fillId="0" borderId="107" xfId="0" applyFont="1" applyBorder="1" applyAlignment="1">
      <alignment horizontal="left"/>
    </xf>
    <xf numFmtId="0" fontId="16" fillId="0" borderId="64" xfId="0" applyFont="1" applyBorder="1" applyAlignment="1">
      <alignment horizontal="left"/>
    </xf>
    <xf numFmtId="0" fontId="0" fillId="0" borderId="155" xfId="0" applyFont="1" applyBorder="1" applyAlignment="1">
      <alignment horizontal="center" vertical="center" wrapText="1"/>
    </xf>
    <xf numFmtId="0" fontId="0" fillId="0" borderId="94" xfId="0" applyFont="1" applyBorder="1" applyAlignment="1">
      <alignment horizontal="left"/>
    </xf>
    <xf numFmtId="0" fontId="1" fillId="0" borderId="119" xfId="0" applyFont="1" applyBorder="1" applyAlignment="1">
      <alignment horizontal="left"/>
    </xf>
  </cellXfs>
  <cellStyles count="4">
    <cellStyle name="Hyperlink" xfId="3" builtinId="8"/>
    <cellStyle name="Normal" xfId="0" builtinId="0"/>
    <cellStyle name="Note" xfId="2" builtinId="10"/>
    <cellStyle name="Warning Text" xfId="1" builtinId="11"/>
  </cellStyles>
  <dxfs count="131">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00CA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s://www.cpp.edu/~sci/biological-sciences/students/flexibility_eb.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tabSelected="1" workbookViewId="0">
      <selection activeCell="P31" sqref="P31"/>
    </sheetView>
  </sheetViews>
  <sheetFormatPr defaultColWidth="11" defaultRowHeight="15.75"/>
  <sheetData>
    <row r="1" spans="1:12">
      <c r="A1" s="134" t="s">
        <v>286</v>
      </c>
      <c r="B1" s="134"/>
      <c r="C1" s="134"/>
      <c r="D1" s="134"/>
      <c r="E1" s="134"/>
      <c r="F1" s="134"/>
      <c r="G1" s="134"/>
      <c r="H1" s="134"/>
      <c r="I1" s="134"/>
      <c r="J1" s="134"/>
      <c r="K1" s="134"/>
      <c r="L1" s="134"/>
    </row>
    <row r="2" spans="1:12">
      <c r="A2" s="134"/>
      <c r="B2" s="134"/>
      <c r="C2" s="134"/>
      <c r="D2" s="134"/>
      <c r="E2" s="134"/>
      <c r="F2" s="134"/>
      <c r="G2" s="134"/>
      <c r="H2" s="134"/>
      <c r="I2" s="134"/>
      <c r="J2" s="134"/>
      <c r="K2" s="134"/>
      <c r="L2" s="134"/>
    </row>
    <row r="3" spans="1:12">
      <c r="A3" s="135" t="s">
        <v>296</v>
      </c>
      <c r="B3" s="135"/>
      <c r="C3" s="135"/>
      <c r="D3" s="135"/>
      <c r="E3" s="135"/>
      <c r="F3" s="135"/>
      <c r="G3" s="135"/>
      <c r="H3" s="135"/>
      <c r="I3" s="135"/>
      <c r="J3" s="135"/>
      <c r="K3" s="135"/>
      <c r="L3" s="135"/>
    </row>
    <row r="4" spans="1:12">
      <c r="A4" s="135"/>
      <c r="B4" s="135"/>
      <c r="C4" s="135"/>
      <c r="D4" s="135"/>
      <c r="E4" s="135"/>
      <c r="F4" s="135"/>
      <c r="G4" s="135"/>
      <c r="H4" s="135"/>
      <c r="I4" s="135"/>
      <c r="J4" s="135"/>
      <c r="K4" s="135"/>
      <c r="L4" s="135"/>
    </row>
    <row r="5" spans="1:12">
      <c r="A5" s="132" t="s">
        <v>291</v>
      </c>
      <c r="B5" s="132"/>
      <c r="C5" s="132"/>
      <c r="D5" s="132"/>
      <c r="E5" s="132"/>
      <c r="F5" s="132"/>
      <c r="G5" s="132"/>
      <c r="H5" s="132"/>
      <c r="I5" s="132"/>
      <c r="J5" s="132"/>
      <c r="K5" s="132"/>
      <c r="L5" s="132"/>
    </row>
    <row r="6" spans="1:12">
      <c r="A6" s="130" t="s">
        <v>290</v>
      </c>
      <c r="B6" s="130"/>
      <c r="C6" s="130"/>
      <c r="D6" s="130"/>
      <c r="E6" s="130"/>
      <c r="F6" s="130"/>
      <c r="G6" s="130"/>
      <c r="H6" s="130"/>
      <c r="I6" s="130"/>
      <c r="J6" s="130"/>
      <c r="K6" s="130"/>
      <c r="L6" s="130"/>
    </row>
    <row r="7" spans="1:12">
      <c r="A7" s="130"/>
      <c r="B7" s="130"/>
      <c r="C7" s="130"/>
      <c r="D7" s="130"/>
      <c r="E7" s="130"/>
      <c r="F7" s="130"/>
      <c r="G7" s="130"/>
      <c r="H7" s="130"/>
      <c r="I7" s="130"/>
      <c r="J7" s="130"/>
      <c r="K7" s="130"/>
      <c r="L7" s="130"/>
    </row>
    <row r="8" spans="1:12">
      <c r="A8" s="133" t="s">
        <v>287</v>
      </c>
      <c r="B8" s="133"/>
      <c r="C8" s="133"/>
      <c r="D8" s="133"/>
      <c r="E8" s="133"/>
      <c r="F8" s="133"/>
      <c r="G8" s="133"/>
      <c r="H8" s="133"/>
      <c r="I8" s="133"/>
      <c r="J8" s="133"/>
      <c r="K8" s="133"/>
      <c r="L8" s="133"/>
    </row>
    <row r="9" spans="1:12">
      <c r="A9" s="133"/>
      <c r="B9" s="133"/>
      <c r="C9" s="133"/>
      <c r="D9" s="133"/>
      <c r="E9" s="133"/>
      <c r="F9" s="133"/>
      <c r="G9" s="133"/>
      <c r="H9" s="133"/>
      <c r="I9" s="133"/>
      <c r="J9" s="133"/>
      <c r="K9" s="133"/>
      <c r="L9" s="133"/>
    </row>
    <row r="10" spans="1:12">
      <c r="A10" s="133" t="s">
        <v>288</v>
      </c>
      <c r="B10" s="133"/>
      <c r="C10" s="133"/>
      <c r="D10" s="133"/>
      <c r="E10" s="133"/>
      <c r="F10" s="133"/>
      <c r="G10" s="133"/>
      <c r="H10" s="133"/>
      <c r="I10" s="133"/>
      <c r="J10" s="133"/>
      <c r="K10" s="133"/>
      <c r="L10" s="133"/>
    </row>
    <row r="11" spans="1:12">
      <c r="A11" s="133"/>
      <c r="B11" s="133"/>
      <c r="C11" s="133"/>
      <c r="D11" s="133"/>
      <c r="E11" s="133"/>
      <c r="F11" s="133"/>
      <c r="G11" s="133"/>
      <c r="H11" s="133"/>
      <c r="I11" s="133"/>
      <c r="J11" s="133"/>
      <c r="K11" s="133"/>
      <c r="L11" s="133"/>
    </row>
    <row r="12" spans="1:12" ht="15.95" customHeight="1">
      <c r="A12" s="130" t="s">
        <v>289</v>
      </c>
      <c r="B12" s="130"/>
      <c r="C12" s="130"/>
      <c r="D12" s="130"/>
      <c r="E12" s="130"/>
      <c r="F12" s="130"/>
      <c r="G12" s="130"/>
      <c r="H12" s="130"/>
      <c r="I12" s="130"/>
      <c r="J12" s="130"/>
      <c r="K12" s="130"/>
      <c r="L12" s="130"/>
    </row>
    <row r="13" spans="1:12">
      <c r="A13" s="130"/>
      <c r="B13" s="130"/>
      <c r="C13" s="130"/>
      <c r="D13" s="130"/>
      <c r="E13" s="130"/>
      <c r="F13" s="130"/>
      <c r="G13" s="130"/>
      <c r="H13" s="130"/>
      <c r="I13" s="130"/>
      <c r="J13" s="130"/>
      <c r="K13" s="130"/>
      <c r="L13" s="130"/>
    </row>
    <row r="14" spans="1:12">
      <c r="A14" s="130"/>
      <c r="B14" s="130"/>
      <c r="C14" s="130"/>
      <c r="D14" s="130"/>
      <c r="E14" s="130"/>
      <c r="F14" s="130"/>
      <c r="G14" s="130"/>
      <c r="H14" s="130"/>
      <c r="I14" s="130"/>
      <c r="J14" s="130"/>
      <c r="K14" s="130"/>
      <c r="L14" s="130"/>
    </row>
    <row r="15" spans="1:12">
      <c r="A15" s="132" t="s">
        <v>293</v>
      </c>
      <c r="B15" s="132"/>
      <c r="C15" s="132"/>
      <c r="D15" s="132"/>
      <c r="E15" s="132"/>
      <c r="F15" s="132"/>
      <c r="G15" s="132"/>
      <c r="H15" s="132"/>
      <c r="I15" s="132"/>
      <c r="J15" s="132"/>
      <c r="K15" s="132"/>
      <c r="L15" s="132"/>
    </row>
    <row r="16" spans="1:12">
      <c r="A16" s="133" t="s">
        <v>292</v>
      </c>
      <c r="B16" s="133"/>
      <c r="C16" s="133"/>
      <c r="D16" s="133"/>
      <c r="E16" s="133"/>
      <c r="F16" s="133"/>
      <c r="G16" s="133"/>
      <c r="H16" s="133"/>
      <c r="I16" s="133"/>
      <c r="J16" s="133"/>
      <c r="K16" s="133"/>
      <c r="L16" s="133"/>
    </row>
    <row r="17" spans="1:12">
      <c r="A17" s="133"/>
      <c r="B17" s="133"/>
      <c r="C17" s="133"/>
      <c r="D17" s="133"/>
      <c r="E17" s="133"/>
      <c r="F17" s="133"/>
      <c r="G17" s="133"/>
      <c r="H17" s="133"/>
      <c r="I17" s="133"/>
      <c r="J17" s="133"/>
      <c r="K17" s="133"/>
      <c r="L17" s="133"/>
    </row>
    <row r="18" spans="1:12">
      <c r="A18" s="130" t="s">
        <v>297</v>
      </c>
      <c r="B18" s="130"/>
      <c r="C18" s="130"/>
      <c r="D18" s="130"/>
      <c r="E18" s="130"/>
      <c r="F18" s="130"/>
      <c r="G18" s="130"/>
      <c r="H18" s="130"/>
      <c r="I18" s="130"/>
      <c r="J18" s="130"/>
      <c r="K18" s="130"/>
      <c r="L18" s="130"/>
    </row>
    <row r="19" spans="1:12">
      <c r="A19" s="130"/>
      <c r="B19" s="130"/>
      <c r="C19" s="130"/>
      <c r="D19" s="130"/>
      <c r="E19" s="130"/>
      <c r="F19" s="130"/>
      <c r="G19" s="130"/>
      <c r="H19" s="130"/>
      <c r="I19" s="130"/>
      <c r="J19" s="130"/>
      <c r="K19" s="130"/>
      <c r="L19" s="130"/>
    </row>
    <row r="20" spans="1:12">
      <c r="A20" s="130" t="s">
        <v>294</v>
      </c>
      <c r="B20" s="130"/>
      <c r="C20" s="130"/>
      <c r="D20" s="130"/>
      <c r="E20" s="130"/>
      <c r="F20" s="130"/>
      <c r="G20" s="130"/>
      <c r="H20" s="130"/>
      <c r="I20" s="130"/>
      <c r="J20" s="130"/>
      <c r="K20" s="130"/>
      <c r="L20" s="130"/>
    </row>
    <row r="21" spans="1:12">
      <c r="A21" s="130"/>
      <c r="B21" s="130"/>
      <c r="C21" s="130"/>
      <c r="D21" s="130"/>
      <c r="E21" s="130"/>
      <c r="F21" s="130"/>
      <c r="G21" s="130"/>
      <c r="H21" s="130"/>
      <c r="I21" s="130"/>
      <c r="J21" s="130"/>
      <c r="K21" s="130"/>
      <c r="L21" s="130"/>
    </row>
    <row r="23" spans="1:12">
      <c r="A23" s="131" t="s">
        <v>295</v>
      </c>
      <c r="B23" s="131"/>
      <c r="C23" s="131"/>
      <c r="D23" s="131"/>
      <c r="E23" s="131"/>
      <c r="F23" s="131"/>
      <c r="G23" s="131"/>
      <c r="H23" s="131"/>
      <c r="I23" s="131"/>
      <c r="J23" s="131"/>
      <c r="K23" s="131"/>
      <c r="L23" s="131"/>
    </row>
    <row r="24" spans="1:12">
      <c r="A24" s="131"/>
      <c r="B24" s="131"/>
      <c r="C24" s="131"/>
      <c r="D24" s="131"/>
      <c r="E24" s="131"/>
      <c r="F24" s="131"/>
      <c r="G24" s="131"/>
      <c r="H24" s="131"/>
      <c r="I24" s="131"/>
      <c r="J24" s="131"/>
      <c r="K24" s="131"/>
      <c r="L24" s="131"/>
    </row>
  </sheetData>
  <mergeCells count="12">
    <mergeCell ref="A10:L11"/>
    <mergeCell ref="A1:L2"/>
    <mergeCell ref="A3:L4"/>
    <mergeCell ref="A5:L5"/>
    <mergeCell ref="A6:L7"/>
    <mergeCell ref="A8:L9"/>
    <mergeCell ref="A20:L21"/>
    <mergeCell ref="A23:L24"/>
    <mergeCell ref="A12:L14"/>
    <mergeCell ref="A15:L15"/>
    <mergeCell ref="A16:L17"/>
    <mergeCell ref="A18:L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53"/>
  <sheetViews>
    <sheetView zoomScale="80" zoomScaleNormal="80" workbookViewId="0">
      <selection activeCell="A23" sqref="A23:F23"/>
    </sheetView>
  </sheetViews>
  <sheetFormatPr defaultColWidth="11" defaultRowHeight="15.75"/>
  <sheetData>
    <row r="1" spans="1:36" ht="16.5" thickBot="1">
      <c r="A1" s="176" t="s">
        <v>156</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8"/>
    </row>
    <row r="2" spans="1:36">
      <c r="A2" s="12"/>
      <c r="B2" s="13"/>
      <c r="C2" s="13"/>
      <c r="D2" s="13"/>
      <c r="E2" s="13"/>
      <c r="F2" s="13"/>
      <c r="G2" s="13"/>
      <c r="H2" s="179" t="s">
        <v>4</v>
      </c>
      <c r="I2" s="180"/>
      <c r="J2" s="180"/>
      <c r="K2" s="180"/>
      <c r="L2" s="180"/>
      <c r="M2" s="180"/>
      <c r="N2" s="180"/>
      <c r="O2" s="180" t="s">
        <v>0</v>
      </c>
      <c r="P2" s="180"/>
      <c r="Q2" s="180"/>
      <c r="R2" s="180"/>
      <c r="S2" s="180"/>
      <c r="T2" s="180"/>
      <c r="U2" s="180"/>
      <c r="V2" s="180" t="s">
        <v>1</v>
      </c>
      <c r="W2" s="180"/>
      <c r="X2" s="180"/>
      <c r="Y2" s="180"/>
      <c r="Z2" s="180"/>
      <c r="AA2" s="180"/>
      <c r="AB2" s="181"/>
      <c r="AC2" s="13"/>
      <c r="AD2" s="13"/>
      <c r="AE2" s="13"/>
      <c r="AF2" s="13"/>
      <c r="AG2" s="13"/>
      <c r="AH2" s="13"/>
      <c r="AI2" s="13"/>
      <c r="AJ2" s="14"/>
    </row>
    <row r="3" spans="1:36" ht="17.100000000000001" customHeight="1" thickBot="1">
      <c r="A3" s="12"/>
      <c r="B3" s="13"/>
      <c r="C3" s="13"/>
      <c r="D3" s="13"/>
      <c r="E3" s="13"/>
      <c r="F3" s="13"/>
      <c r="G3" s="13"/>
      <c r="H3" s="182" t="s">
        <v>5</v>
      </c>
      <c r="I3" s="183"/>
      <c r="J3" s="183"/>
      <c r="K3" s="183"/>
      <c r="L3" s="183"/>
      <c r="M3" s="183"/>
      <c r="N3" s="183"/>
      <c r="O3" s="183" t="s">
        <v>2</v>
      </c>
      <c r="P3" s="183"/>
      <c r="Q3" s="183"/>
      <c r="R3" s="183"/>
      <c r="S3" s="183"/>
      <c r="T3" s="183"/>
      <c r="U3" s="183"/>
      <c r="V3" s="183" t="s">
        <v>3</v>
      </c>
      <c r="W3" s="183"/>
      <c r="X3" s="183"/>
      <c r="Y3" s="183"/>
      <c r="Z3" s="183"/>
      <c r="AA3" s="183"/>
      <c r="AB3" s="184"/>
      <c r="AC3" s="13"/>
      <c r="AD3" s="13"/>
      <c r="AE3" s="13"/>
      <c r="AF3" s="13"/>
      <c r="AG3" s="13"/>
      <c r="AH3" s="13"/>
      <c r="AI3" s="13"/>
      <c r="AJ3" s="14"/>
    </row>
    <row r="4" spans="1:36">
      <c r="A4" s="12"/>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4"/>
    </row>
    <row r="5" spans="1:36">
      <c r="A5" s="12"/>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4"/>
    </row>
    <row r="6" spans="1:36" ht="17.100000000000001" customHeight="1" thickBot="1">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4"/>
    </row>
    <row r="7" spans="1:36">
      <c r="A7" s="191" t="s">
        <v>14</v>
      </c>
      <c r="B7" s="192"/>
      <c r="C7" s="192"/>
      <c r="D7" s="192"/>
      <c r="E7" s="192"/>
      <c r="F7" s="192"/>
      <c r="G7" s="192"/>
      <c r="H7" s="192"/>
      <c r="I7" s="192"/>
      <c r="J7" s="192"/>
      <c r="K7" s="193"/>
      <c r="L7" s="13"/>
      <c r="M7" s="191" t="s">
        <v>18</v>
      </c>
      <c r="N7" s="192"/>
      <c r="O7" s="192"/>
      <c r="P7" s="192"/>
      <c r="Q7" s="192"/>
      <c r="R7" s="192"/>
      <c r="S7" s="192"/>
      <c r="T7" s="192"/>
      <c r="U7" s="192"/>
      <c r="V7" s="192"/>
      <c r="W7" s="193"/>
      <c r="X7" s="13"/>
      <c r="Y7" s="261" t="s">
        <v>80</v>
      </c>
      <c r="Z7" s="262"/>
      <c r="AA7" s="262"/>
      <c r="AB7" s="262"/>
      <c r="AC7" s="262"/>
      <c r="AD7" s="262"/>
      <c r="AE7" s="262"/>
      <c r="AF7" s="262"/>
      <c r="AG7" s="262"/>
      <c r="AH7" s="262"/>
      <c r="AI7" s="263"/>
      <c r="AJ7" s="14"/>
    </row>
    <row r="8" spans="1:36" ht="17.100000000000001" customHeight="1" thickBot="1">
      <c r="A8" s="194"/>
      <c r="B8" s="195"/>
      <c r="C8" s="195"/>
      <c r="D8" s="195"/>
      <c r="E8" s="195"/>
      <c r="F8" s="195"/>
      <c r="G8" s="195"/>
      <c r="H8" s="195"/>
      <c r="I8" s="195"/>
      <c r="J8" s="195"/>
      <c r="K8" s="196"/>
      <c r="L8" s="13"/>
      <c r="M8" s="194"/>
      <c r="N8" s="195"/>
      <c r="O8" s="195"/>
      <c r="P8" s="195"/>
      <c r="Q8" s="195"/>
      <c r="R8" s="195"/>
      <c r="S8" s="195"/>
      <c r="T8" s="195"/>
      <c r="U8" s="195"/>
      <c r="V8" s="195"/>
      <c r="W8" s="196"/>
      <c r="X8" s="13"/>
      <c r="Y8" s="194"/>
      <c r="Z8" s="195"/>
      <c r="AA8" s="195"/>
      <c r="AB8" s="195"/>
      <c r="AC8" s="195"/>
      <c r="AD8" s="195"/>
      <c r="AE8" s="195"/>
      <c r="AF8" s="195"/>
      <c r="AG8" s="195"/>
      <c r="AH8" s="195"/>
      <c r="AI8" s="264"/>
      <c r="AJ8" s="14"/>
    </row>
    <row r="9" spans="1:36" ht="15.95" customHeight="1">
      <c r="A9" s="187" t="s">
        <v>6</v>
      </c>
      <c r="B9" s="188"/>
      <c r="C9" s="188"/>
      <c r="D9" s="188"/>
      <c r="E9" s="188"/>
      <c r="F9" s="188"/>
      <c r="G9" s="173" t="s">
        <v>7</v>
      </c>
      <c r="H9" s="173" t="s">
        <v>8</v>
      </c>
      <c r="I9" s="173" t="s">
        <v>9</v>
      </c>
      <c r="J9" s="173" t="s">
        <v>10</v>
      </c>
      <c r="K9" s="185" t="s">
        <v>11</v>
      </c>
      <c r="L9" s="13"/>
      <c r="M9" s="203" t="s">
        <v>284</v>
      </c>
      <c r="N9" s="204"/>
      <c r="O9" s="204"/>
      <c r="P9" s="204"/>
      <c r="Q9" s="204"/>
      <c r="R9" s="204"/>
      <c r="S9" s="204"/>
      <c r="T9" s="204"/>
      <c r="U9" s="204"/>
      <c r="V9" s="204"/>
      <c r="W9" s="205"/>
      <c r="X9" s="13"/>
      <c r="Y9" s="400" t="s">
        <v>81</v>
      </c>
      <c r="Z9" s="401"/>
      <c r="AA9" s="401"/>
      <c r="AB9" s="401"/>
      <c r="AC9" s="401"/>
      <c r="AD9" s="401"/>
      <c r="AE9" s="401"/>
      <c r="AF9" s="401"/>
      <c r="AG9" s="401"/>
      <c r="AH9" s="401"/>
      <c r="AI9" s="402"/>
      <c r="AJ9" s="14"/>
    </row>
    <row r="10" spans="1:36">
      <c r="A10" s="189"/>
      <c r="B10" s="190"/>
      <c r="C10" s="190"/>
      <c r="D10" s="190"/>
      <c r="E10" s="190"/>
      <c r="F10" s="190"/>
      <c r="G10" s="174"/>
      <c r="H10" s="174"/>
      <c r="I10" s="174"/>
      <c r="J10" s="174"/>
      <c r="K10" s="186"/>
      <c r="L10" s="13"/>
      <c r="M10" s="206"/>
      <c r="N10" s="204"/>
      <c r="O10" s="204"/>
      <c r="P10" s="204"/>
      <c r="Q10" s="204"/>
      <c r="R10" s="204"/>
      <c r="S10" s="204"/>
      <c r="T10" s="204"/>
      <c r="U10" s="204"/>
      <c r="V10" s="204"/>
      <c r="W10" s="205"/>
      <c r="X10" s="13"/>
      <c r="Y10" s="400"/>
      <c r="Z10" s="401"/>
      <c r="AA10" s="401"/>
      <c r="AB10" s="401"/>
      <c r="AC10" s="401"/>
      <c r="AD10" s="401"/>
      <c r="AE10" s="401"/>
      <c r="AF10" s="401"/>
      <c r="AG10" s="401"/>
      <c r="AH10" s="401"/>
      <c r="AI10" s="402"/>
      <c r="AJ10" s="14"/>
    </row>
    <row r="11" spans="1:36">
      <c r="A11" s="11" t="s">
        <v>12</v>
      </c>
      <c r="B11" s="1"/>
      <c r="C11" s="1"/>
      <c r="D11" s="1"/>
      <c r="E11" s="1"/>
      <c r="F11" s="1"/>
      <c r="G11" s="4">
        <v>5</v>
      </c>
      <c r="H11" s="15"/>
      <c r="I11" s="4"/>
      <c r="J11" s="150"/>
      <c r="K11" s="140"/>
      <c r="L11" s="13"/>
      <c r="M11" s="206"/>
      <c r="N11" s="204"/>
      <c r="O11" s="204"/>
      <c r="P11" s="204"/>
      <c r="Q11" s="204"/>
      <c r="R11" s="204"/>
      <c r="S11" s="204"/>
      <c r="T11" s="204"/>
      <c r="U11" s="204"/>
      <c r="V11" s="204"/>
      <c r="W11" s="205"/>
      <c r="X11" s="13"/>
      <c r="Y11" s="212" t="s">
        <v>6</v>
      </c>
      <c r="Z11" s="213"/>
      <c r="AA11" s="213"/>
      <c r="AB11" s="213"/>
      <c r="AC11" s="213"/>
      <c r="AD11" s="213"/>
      <c r="AE11" s="214" t="s">
        <v>7</v>
      </c>
      <c r="AF11" s="214" t="s">
        <v>8</v>
      </c>
      <c r="AG11" s="214" t="s">
        <v>9</v>
      </c>
      <c r="AH11" s="214" t="s">
        <v>10</v>
      </c>
      <c r="AI11" s="265" t="s">
        <v>11</v>
      </c>
      <c r="AJ11" s="14"/>
    </row>
    <row r="12" spans="1:36" ht="15.95" customHeight="1">
      <c r="A12" s="515" t="s">
        <v>319</v>
      </c>
      <c r="B12" s="17"/>
      <c r="C12" s="17"/>
      <c r="D12" s="17"/>
      <c r="E12" s="17"/>
      <c r="F12" s="18"/>
      <c r="G12" s="3"/>
      <c r="H12" s="103">
        <v>4</v>
      </c>
      <c r="I12" s="9">
        <f>H12*1.5</f>
        <v>6</v>
      </c>
      <c r="J12" s="167"/>
      <c r="K12" s="158"/>
      <c r="L12" s="13"/>
      <c r="M12" s="206"/>
      <c r="N12" s="204"/>
      <c r="O12" s="204"/>
      <c r="P12" s="204"/>
      <c r="Q12" s="204"/>
      <c r="R12" s="204"/>
      <c r="S12" s="204"/>
      <c r="T12" s="204"/>
      <c r="U12" s="204"/>
      <c r="V12" s="204"/>
      <c r="W12" s="205"/>
      <c r="X12" s="13"/>
      <c r="Y12" s="212"/>
      <c r="Z12" s="213"/>
      <c r="AA12" s="213"/>
      <c r="AB12" s="213"/>
      <c r="AC12" s="213"/>
      <c r="AD12" s="213"/>
      <c r="AE12" s="214"/>
      <c r="AF12" s="214"/>
      <c r="AG12" s="214"/>
      <c r="AH12" s="214"/>
      <c r="AI12" s="266"/>
      <c r="AJ12" s="14"/>
    </row>
    <row r="13" spans="1:36">
      <c r="A13" s="19" t="s">
        <v>157</v>
      </c>
      <c r="B13" s="20"/>
      <c r="C13" s="20"/>
      <c r="D13" s="20"/>
      <c r="E13" s="20"/>
      <c r="F13" s="20"/>
      <c r="G13" s="4">
        <v>5</v>
      </c>
      <c r="H13" s="15"/>
      <c r="I13" s="21"/>
      <c r="J13" s="248"/>
      <c r="K13" s="140"/>
      <c r="L13" s="13"/>
      <c r="M13" s="206"/>
      <c r="N13" s="204"/>
      <c r="O13" s="204"/>
      <c r="P13" s="204"/>
      <c r="Q13" s="204"/>
      <c r="R13" s="204"/>
      <c r="S13" s="204"/>
      <c r="T13" s="204"/>
      <c r="U13" s="204"/>
      <c r="V13" s="204"/>
      <c r="W13" s="205"/>
      <c r="X13" s="13"/>
      <c r="Y13" s="403" t="s">
        <v>86</v>
      </c>
      <c r="Z13" s="279"/>
      <c r="AA13" s="279"/>
      <c r="AB13" s="279"/>
      <c r="AC13" s="279"/>
      <c r="AD13" s="279"/>
      <c r="AE13" s="22"/>
      <c r="AF13" s="22"/>
      <c r="AG13" s="23"/>
      <c r="AH13" s="171"/>
      <c r="AI13" s="247"/>
      <c r="AJ13" s="14"/>
    </row>
    <row r="14" spans="1:36">
      <c r="A14" s="16" t="s">
        <v>318</v>
      </c>
      <c r="B14" s="17"/>
      <c r="C14" s="17"/>
      <c r="D14" s="17"/>
      <c r="E14" s="17"/>
      <c r="F14" s="17"/>
      <c r="G14" s="7"/>
      <c r="H14" s="3">
        <v>2</v>
      </c>
      <c r="I14" s="24">
        <f>H14*1.5</f>
        <v>3</v>
      </c>
      <c r="J14" s="156"/>
      <c r="K14" s="158"/>
      <c r="L14" s="13"/>
      <c r="M14" s="206"/>
      <c r="N14" s="204"/>
      <c r="O14" s="204"/>
      <c r="P14" s="204"/>
      <c r="Q14" s="204"/>
      <c r="R14" s="204"/>
      <c r="S14" s="204"/>
      <c r="T14" s="204"/>
      <c r="U14" s="204"/>
      <c r="V14" s="204"/>
      <c r="W14" s="205"/>
      <c r="X14" s="13"/>
      <c r="Y14" s="348"/>
      <c r="Z14" s="281"/>
      <c r="AA14" s="281"/>
      <c r="AB14" s="281"/>
      <c r="AC14" s="281"/>
      <c r="AD14" s="281"/>
      <c r="AE14" s="3"/>
      <c r="AF14" s="3"/>
      <c r="AG14" s="25"/>
      <c r="AH14" s="171"/>
      <c r="AI14" s="247"/>
      <c r="AJ14" s="14"/>
    </row>
    <row r="15" spans="1:36">
      <c r="A15" s="154" t="s">
        <v>159</v>
      </c>
      <c r="B15" s="155"/>
      <c r="C15" s="155"/>
      <c r="D15" s="155"/>
      <c r="E15" s="155"/>
      <c r="F15" s="175"/>
      <c r="G15" s="8">
        <v>4</v>
      </c>
      <c r="H15" s="8"/>
      <c r="I15" s="8"/>
      <c r="J15" s="150"/>
      <c r="K15" s="140"/>
      <c r="L15" s="13"/>
      <c r="M15" s="206"/>
      <c r="N15" s="204"/>
      <c r="O15" s="204"/>
      <c r="P15" s="204"/>
      <c r="Q15" s="204"/>
      <c r="R15" s="204"/>
      <c r="S15" s="204"/>
      <c r="T15" s="204"/>
      <c r="U15" s="204"/>
      <c r="V15" s="204"/>
      <c r="W15" s="205"/>
      <c r="X15" s="13"/>
      <c r="Y15" s="404"/>
      <c r="Z15" s="279"/>
      <c r="AA15" s="279"/>
      <c r="AB15" s="279"/>
      <c r="AC15" s="279"/>
      <c r="AD15" s="279"/>
      <c r="AE15" s="22"/>
      <c r="AF15" s="22"/>
      <c r="AG15" s="23"/>
      <c r="AH15" s="171"/>
      <c r="AI15" s="247"/>
      <c r="AJ15" s="14"/>
    </row>
    <row r="16" spans="1:36">
      <c r="A16" s="154" t="s">
        <v>161</v>
      </c>
      <c r="B16" s="155"/>
      <c r="C16" s="155"/>
      <c r="D16" s="155"/>
      <c r="E16" s="155"/>
      <c r="F16" s="175"/>
      <c r="G16" s="8"/>
      <c r="H16" s="8">
        <v>4</v>
      </c>
      <c r="I16" s="8">
        <f>H16*1.5</f>
        <v>6</v>
      </c>
      <c r="J16" s="167"/>
      <c r="K16" s="158"/>
      <c r="L16" s="13"/>
      <c r="M16" s="212" t="s">
        <v>6</v>
      </c>
      <c r="N16" s="213"/>
      <c r="O16" s="213"/>
      <c r="P16" s="213"/>
      <c r="Q16" s="213"/>
      <c r="R16" s="213"/>
      <c r="S16" s="214" t="s">
        <v>7</v>
      </c>
      <c r="T16" s="214" t="s">
        <v>8</v>
      </c>
      <c r="U16" s="214" t="s">
        <v>9</v>
      </c>
      <c r="V16" s="214" t="s">
        <v>10</v>
      </c>
      <c r="W16" s="215" t="s">
        <v>11</v>
      </c>
      <c r="X16" s="13"/>
      <c r="Y16" s="348"/>
      <c r="Z16" s="281"/>
      <c r="AA16" s="281"/>
      <c r="AB16" s="281"/>
      <c r="AC16" s="281"/>
      <c r="AD16" s="281"/>
      <c r="AE16" s="3"/>
      <c r="AF16" s="3"/>
      <c r="AG16" s="25"/>
      <c r="AH16" s="171"/>
      <c r="AI16" s="247"/>
      <c r="AJ16" s="14"/>
    </row>
    <row r="17" spans="1:36">
      <c r="A17" s="149" t="s">
        <v>162</v>
      </c>
      <c r="B17" s="145"/>
      <c r="C17" s="145"/>
      <c r="D17" s="145"/>
      <c r="E17" s="145"/>
      <c r="F17" s="145"/>
      <c r="G17" s="4">
        <v>4</v>
      </c>
      <c r="H17" s="15"/>
      <c r="I17" s="21"/>
      <c r="J17" s="248"/>
      <c r="K17" s="140"/>
      <c r="L17" s="13"/>
      <c r="M17" s="212"/>
      <c r="N17" s="213"/>
      <c r="O17" s="213"/>
      <c r="P17" s="213"/>
      <c r="Q17" s="213"/>
      <c r="R17" s="213"/>
      <c r="S17" s="214"/>
      <c r="T17" s="214"/>
      <c r="U17" s="214"/>
      <c r="V17" s="214"/>
      <c r="W17" s="216"/>
      <c r="X17" s="13"/>
      <c r="Y17" s="404"/>
      <c r="Z17" s="279"/>
      <c r="AA17" s="279"/>
      <c r="AB17" s="279"/>
      <c r="AC17" s="279"/>
      <c r="AD17" s="279"/>
      <c r="AE17" s="22"/>
      <c r="AF17" s="23"/>
      <c r="AG17" s="27"/>
      <c r="AH17" s="171"/>
      <c r="AI17" s="247"/>
      <c r="AJ17" s="14"/>
    </row>
    <row r="18" spans="1:36">
      <c r="A18" s="154" t="s">
        <v>163</v>
      </c>
      <c r="B18" s="155"/>
      <c r="C18" s="155"/>
      <c r="D18" s="155"/>
      <c r="E18" s="155"/>
      <c r="F18" s="155"/>
      <c r="G18" s="7"/>
      <c r="H18" s="3">
        <v>4</v>
      </c>
      <c r="I18" s="24">
        <f>H18*1.5</f>
        <v>6</v>
      </c>
      <c r="J18" s="156"/>
      <c r="K18" s="158"/>
      <c r="L18" s="13"/>
      <c r="M18" s="197" t="s">
        <v>20</v>
      </c>
      <c r="N18" s="198"/>
      <c r="O18" s="198"/>
      <c r="P18" s="198"/>
      <c r="Q18" s="198"/>
      <c r="R18" s="198"/>
      <c r="S18" s="198"/>
      <c r="T18" s="198"/>
      <c r="U18" s="198"/>
      <c r="V18" s="198"/>
      <c r="W18" s="199"/>
      <c r="X18" s="13"/>
      <c r="Y18" s="306"/>
      <c r="Z18" s="238"/>
      <c r="AA18" s="238"/>
      <c r="AB18" s="238"/>
      <c r="AC18" s="238"/>
      <c r="AD18" s="238"/>
      <c r="AE18" s="3"/>
      <c r="AF18" s="25"/>
      <c r="AG18" s="7"/>
      <c r="AH18" s="171"/>
      <c r="AI18" s="247"/>
      <c r="AJ18" s="14"/>
    </row>
    <row r="19" spans="1:36">
      <c r="A19" s="165" t="s">
        <v>165</v>
      </c>
      <c r="B19" s="166"/>
      <c r="C19" s="166"/>
      <c r="D19" s="166"/>
      <c r="E19" s="166"/>
      <c r="F19" s="166"/>
      <c r="G19" s="8">
        <v>4</v>
      </c>
      <c r="H19" s="8"/>
      <c r="I19" s="8"/>
      <c r="J19" s="150"/>
      <c r="K19" s="140"/>
      <c r="L19" s="13"/>
      <c r="M19" s="165" t="s">
        <v>197</v>
      </c>
      <c r="N19" s="166"/>
      <c r="O19" s="166"/>
      <c r="P19" s="166"/>
      <c r="Q19" s="166"/>
      <c r="R19" s="166"/>
      <c r="S19" s="4">
        <v>3</v>
      </c>
      <c r="T19" s="15"/>
      <c r="U19" s="21"/>
      <c r="V19" s="219"/>
      <c r="W19" s="172"/>
      <c r="X19" s="13"/>
      <c r="Y19" s="165"/>
      <c r="Z19" s="166"/>
      <c r="AA19" s="166"/>
      <c r="AB19" s="166"/>
      <c r="AC19" s="166"/>
      <c r="AD19" s="166"/>
      <c r="AE19" s="15"/>
      <c r="AF19" s="15"/>
      <c r="AG19" s="2"/>
      <c r="AH19" s="171"/>
      <c r="AI19" s="307"/>
      <c r="AJ19" s="14"/>
    </row>
    <row r="20" spans="1:36">
      <c r="A20" s="154" t="s">
        <v>167</v>
      </c>
      <c r="B20" s="155"/>
      <c r="C20" s="155"/>
      <c r="D20" s="155"/>
      <c r="E20" s="155"/>
      <c r="F20" s="155"/>
      <c r="G20" s="8"/>
      <c r="H20" s="8">
        <v>3</v>
      </c>
      <c r="I20" s="8">
        <v>4.5</v>
      </c>
      <c r="J20" s="151"/>
      <c r="K20" s="141"/>
      <c r="L20" s="13"/>
      <c r="M20" s="149" t="s">
        <v>199</v>
      </c>
      <c r="N20" s="145"/>
      <c r="O20" s="145"/>
      <c r="P20" s="145"/>
      <c r="Q20" s="145"/>
      <c r="R20" s="145"/>
      <c r="S20" s="7"/>
      <c r="T20" s="3">
        <v>3</v>
      </c>
      <c r="U20" s="24">
        <v>4.5</v>
      </c>
      <c r="V20" s="219"/>
      <c r="W20" s="172"/>
      <c r="X20" s="13"/>
      <c r="Y20" s="168"/>
      <c r="Z20" s="169"/>
      <c r="AA20" s="169"/>
      <c r="AB20" s="169"/>
      <c r="AC20" s="169"/>
      <c r="AD20" s="169"/>
      <c r="AE20" s="3"/>
      <c r="AF20" s="3"/>
      <c r="AG20" s="25"/>
      <c r="AH20" s="171"/>
      <c r="AI20" s="303"/>
      <c r="AJ20" s="14"/>
    </row>
    <row r="21" spans="1:36">
      <c r="A21" s="168" t="s">
        <v>169</v>
      </c>
      <c r="B21" s="169"/>
      <c r="C21" s="169"/>
      <c r="D21" s="169"/>
      <c r="E21" s="169"/>
      <c r="F21" s="169"/>
      <c r="G21" s="3"/>
      <c r="H21" s="3" t="s">
        <v>13</v>
      </c>
      <c r="I21" s="3" t="s">
        <v>13</v>
      </c>
      <c r="J21" s="167"/>
      <c r="K21" s="158"/>
      <c r="L21" s="13"/>
      <c r="M21" s="165" t="s">
        <v>201</v>
      </c>
      <c r="N21" s="166"/>
      <c r="O21" s="166"/>
      <c r="P21" s="166"/>
      <c r="Q21" s="166"/>
      <c r="R21" s="166"/>
      <c r="S21" s="4">
        <v>3</v>
      </c>
      <c r="T21" s="15"/>
      <c r="U21" s="21"/>
      <c r="V21" s="219"/>
      <c r="W21" s="172"/>
      <c r="X21" s="13"/>
      <c r="Y21" s="170"/>
      <c r="Z21" s="137"/>
      <c r="AA21" s="137"/>
      <c r="AB21" s="137"/>
      <c r="AC21" s="137"/>
      <c r="AD21" s="137"/>
      <c r="AE21" s="15"/>
      <c r="AF21" s="15"/>
      <c r="AG21" s="15"/>
      <c r="AH21" s="151"/>
      <c r="AI21" s="307"/>
      <c r="AJ21" s="14"/>
    </row>
    <row r="22" spans="1:36" ht="16.5" thickBot="1">
      <c r="A22" s="165" t="s">
        <v>171</v>
      </c>
      <c r="B22" s="166"/>
      <c r="C22" s="166"/>
      <c r="D22" s="166"/>
      <c r="E22" s="166"/>
      <c r="F22" s="166"/>
      <c r="G22" s="15">
        <v>4</v>
      </c>
      <c r="H22" s="15"/>
      <c r="I22" s="15"/>
      <c r="J22" s="150"/>
      <c r="K22" s="140"/>
      <c r="L22" s="13"/>
      <c r="M22" s="218" t="s">
        <v>38</v>
      </c>
      <c r="N22" s="145"/>
      <c r="O22" s="145"/>
      <c r="P22" s="145"/>
      <c r="Q22" s="145"/>
      <c r="R22" s="145"/>
      <c r="S22" s="7"/>
      <c r="T22" s="3"/>
      <c r="U22" s="24"/>
      <c r="V22" s="219"/>
      <c r="W22" s="172"/>
      <c r="X22" s="13"/>
      <c r="Y22" s="405"/>
      <c r="Z22" s="406"/>
      <c r="AA22" s="406"/>
      <c r="AB22" s="406"/>
      <c r="AC22" s="406"/>
      <c r="AD22" s="407"/>
      <c r="AE22" s="28"/>
      <c r="AF22" s="29"/>
      <c r="AG22" s="29"/>
      <c r="AH22" s="258"/>
      <c r="AI22" s="392"/>
      <c r="AJ22" s="14"/>
    </row>
    <row r="23" spans="1:36">
      <c r="A23" s="168" t="s">
        <v>173</v>
      </c>
      <c r="B23" s="169"/>
      <c r="C23" s="169"/>
      <c r="D23" s="169"/>
      <c r="E23" s="169"/>
      <c r="F23" s="169"/>
      <c r="G23" s="3"/>
      <c r="H23" s="3">
        <v>3</v>
      </c>
      <c r="I23" s="7">
        <f>H23*1.5</f>
        <v>4.5</v>
      </c>
      <c r="J23" s="167"/>
      <c r="K23" s="158"/>
      <c r="L23" s="13"/>
      <c r="M23" s="165" t="s">
        <v>202</v>
      </c>
      <c r="N23" s="166"/>
      <c r="O23" s="166"/>
      <c r="P23" s="166"/>
      <c r="Q23" s="166"/>
      <c r="R23" s="166"/>
      <c r="S23" s="4">
        <v>5</v>
      </c>
      <c r="T23" s="15"/>
      <c r="U23" s="21"/>
      <c r="V23" s="219"/>
      <c r="W23" s="172"/>
      <c r="X23" s="13"/>
      <c r="AC23" s="411" t="s">
        <v>82</v>
      </c>
      <c r="AD23" s="412"/>
      <c r="AE23" s="412"/>
      <c r="AF23" s="412"/>
      <c r="AG23" s="413"/>
      <c r="AH23" s="30">
        <f>J139</f>
        <v>0</v>
      </c>
      <c r="AI23" s="13"/>
      <c r="AJ23" s="14"/>
    </row>
    <row r="24" spans="1:36">
      <c r="A24" s="170" t="s">
        <v>174</v>
      </c>
      <c r="B24" s="137"/>
      <c r="C24" s="137"/>
      <c r="D24" s="137"/>
      <c r="E24" s="137"/>
      <c r="F24" s="137"/>
      <c r="G24" s="15">
        <v>4</v>
      </c>
      <c r="H24" s="15"/>
      <c r="I24" s="15"/>
      <c r="J24" s="150"/>
      <c r="K24" s="140"/>
      <c r="L24" s="13"/>
      <c r="M24" s="218" t="s">
        <v>21</v>
      </c>
      <c r="N24" s="145"/>
      <c r="O24" s="145"/>
      <c r="P24" s="145"/>
      <c r="Q24" s="145"/>
      <c r="R24" s="145"/>
      <c r="S24" s="7"/>
      <c r="T24" s="3">
        <v>4</v>
      </c>
      <c r="U24" s="24">
        <v>6</v>
      </c>
      <c r="V24" s="219"/>
      <c r="W24" s="172"/>
      <c r="X24" s="13"/>
      <c r="AC24" s="408" t="s">
        <v>85</v>
      </c>
      <c r="AD24" s="409"/>
      <c r="AE24" s="409"/>
      <c r="AF24" s="409"/>
      <c r="AG24" s="410"/>
      <c r="AH24" s="31"/>
      <c r="AI24" s="13"/>
      <c r="AJ24" s="14"/>
    </row>
    <row r="25" spans="1:36">
      <c r="A25" s="168" t="s">
        <v>260</v>
      </c>
      <c r="B25" s="169"/>
      <c r="C25" s="169"/>
      <c r="D25" s="169"/>
      <c r="E25" s="169"/>
      <c r="F25" s="169"/>
      <c r="G25" s="3"/>
      <c r="H25" s="3">
        <v>3</v>
      </c>
      <c r="I25" s="3">
        <f>H25*1.5</f>
        <v>4.5</v>
      </c>
      <c r="J25" s="151"/>
      <c r="K25" s="141"/>
      <c r="L25" s="13"/>
      <c r="M25" s="165" t="s">
        <v>205</v>
      </c>
      <c r="N25" s="166"/>
      <c r="O25" s="166"/>
      <c r="P25" s="166"/>
      <c r="Q25" s="166"/>
      <c r="R25" s="166"/>
      <c r="S25" s="4">
        <v>3</v>
      </c>
      <c r="T25" s="15"/>
      <c r="U25" s="21"/>
      <c r="V25" s="219"/>
      <c r="W25" s="172"/>
      <c r="X25" s="13"/>
      <c r="AC25" s="411" t="s">
        <v>83</v>
      </c>
      <c r="AD25" s="412"/>
      <c r="AE25" s="412"/>
      <c r="AF25" s="412"/>
      <c r="AG25" s="413"/>
      <c r="AH25" s="31">
        <f>SUM(AH13:AH22)</f>
        <v>0</v>
      </c>
      <c r="AI25" s="13"/>
      <c r="AJ25" s="14"/>
    </row>
    <row r="26" spans="1:36" ht="16.5" thickBot="1">
      <c r="A26" s="170" t="s">
        <v>176</v>
      </c>
      <c r="B26" s="137"/>
      <c r="C26" s="137"/>
      <c r="D26" s="137"/>
      <c r="E26" s="137"/>
      <c r="F26" s="137"/>
      <c r="G26" s="15">
        <v>4</v>
      </c>
      <c r="H26" s="15"/>
      <c r="I26" s="4"/>
      <c r="J26" s="171"/>
      <c r="K26" s="172"/>
      <c r="L26" s="13"/>
      <c r="M26" s="217" t="s">
        <v>22</v>
      </c>
      <c r="N26" s="145"/>
      <c r="O26" s="145"/>
      <c r="P26" s="145"/>
      <c r="Q26" s="145"/>
      <c r="R26" s="145"/>
      <c r="S26" s="7"/>
      <c r="T26" s="3">
        <v>2</v>
      </c>
      <c r="U26" s="24">
        <v>3</v>
      </c>
      <c r="V26" s="219"/>
      <c r="W26" s="172"/>
      <c r="X26" s="13"/>
      <c r="AC26" s="309" t="s">
        <v>84</v>
      </c>
      <c r="AD26" s="310"/>
      <c r="AE26" s="310"/>
      <c r="AF26" s="310"/>
      <c r="AG26" s="311"/>
      <c r="AH26" s="34">
        <f>SUM(AH23:AH25)</f>
        <v>0</v>
      </c>
      <c r="AI26" s="13"/>
      <c r="AJ26" s="14"/>
    </row>
    <row r="27" spans="1:36" ht="16.5" thickBot="1">
      <c r="A27" s="168" t="s">
        <v>178</v>
      </c>
      <c r="B27" s="169"/>
      <c r="C27" s="169"/>
      <c r="D27" s="169"/>
      <c r="E27" s="169"/>
      <c r="F27" s="169"/>
      <c r="G27" s="3"/>
      <c r="H27" s="3">
        <v>3</v>
      </c>
      <c r="I27" s="7">
        <f>H27*1.5</f>
        <v>4.5</v>
      </c>
      <c r="J27" s="171"/>
      <c r="K27" s="172"/>
      <c r="L27" s="13"/>
      <c r="M27" s="165" t="s">
        <v>208</v>
      </c>
      <c r="N27" s="166"/>
      <c r="O27" s="166"/>
      <c r="P27" s="166"/>
      <c r="Q27" s="166"/>
      <c r="R27" s="166"/>
      <c r="S27" s="4">
        <v>3</v>
      </c>
      <c r="T27" s="15"/>
      <c r="U27" s="21"/>
      <c r="V27" s="219"/>
      <c r="W27" s="172"/>
      <c r="X27" s="13"/>
      <c r="Y27" s="13"/>
      <c r="Z27" s="13"/>
      <c r="AA27" s="13"/>
      <c r="AB27" s="13"/>
      <c r="AC27" s="13"/>
      <c r="AD27" s="13"/>
      <c r="AE27" s="13"/>
      <c r="AF27" s="13"/>
      <c r="AG27" s="13"/>
      <c r="AH27" s="13"/>
      <c r="AI27" s="13"/>
      <c r="AJ27" s="14"/>
    </row>
    <row r="28" spans="1:36">
      <c r="A28" s="149" t="s">
        <v>180</v>
      </c>
      <c r="B28" s="145"/>
      <c r="C28" s="145"/>
      <c r="D28" s="145"/>
      <c r="E28" s="145"/>
      <c r="F28" s="145"/>
      <c r="G28" s="15">
        <v>2</v>
      </c>
      <c r="H28" s="15"/>
      <c r="I28" s="15"/>
      <c r="J28" s="150"/>
      <c r="K28" s="152"/>
      <c r="L28" s="13"/>
      <c r="M28" s="217" t="s">
        <v>23</v>
      </c>
      <c r="N28" s="145"/>
      <c r="O28" s="145"/>
      <c r="P28" s="145"/>
      <c r="Q28" s="145"/>
      <c r="R28" s="145"/>
      <c r="S28" s="7"/>
      <c r="T28" s="3">
        <v>3</v>
      </c>
      <c r="U28" s="24">
        <v>4.5</v>
      </c>
      <c r="V28" s="219"/>
      <c r="W28" s="172"/>
      <c r="X28" s="13"/>
      <c r="Y28" s="261" t="s">
        <v>87</v>
      </c>
      <c r="Z28" s="262"/>
      <c r="AA28" s="262"/>
      <c r="AB28" s="262"/>
      <c r="AC28" s="262"/>
      <c r="AD28" s="262"/>
      <c r="AE28" s="262"/>
      <c r="AF28" s="262"/>
      <c r="AG28" s="262"/>
      <c r="AH28" s="262"/>
      <c r="AI28" s="263"/>
      <c r="AJ28" s="14"/>
    </row>
    <row r="29" spans="1:36">
      <c r="A29" s="149" t="s">
        <v>265</v>
      </c>
      <c r="B29" s="145"/>
      <c r="C29" s="145"/>
      <c r="D29" s="145"/>
      <c r="E29" s="145"/>
      <c r="F29" s="145"/>
      <c r="G29" s="8"/>
      <c r="H29" s="35">
        <v>1</v>
      </c>
      <c r="I29" s="8">
        <v>1.5</v>
      </c>
      <c r="J29" s="151"/>
      <c r="K29" s="153"/>
      <c r="L29" s="13"/>
      <c r="M29" s="165" t="s">
        <v>209</v>
      </c>
      <c r="N29" s="166"/>
      <c r="O29" s="166"/>
      <c r="P29" s="166"/>
      <c r="Q29" s="166"/>
      <c r="R29" s="166"/>
      <c r="S29" s="4">
        <v>3</v>
      </c>
      <c r="T29" s="15"/>
      <c r="U29" s="21"/>
      <c r="V29" s="219"/>
      <c r="W29" s="172"/>
      <c r="X29" s="13"/>
      <c r="Y29" s="194"/>
      <c r="Z29" s="195"/>
      <c r="AA29" s="195"/>
      <c r="AB29" s="195"/>
      <c r="AC29" s="195"/>
      <c r="AD29" s="195"/>
      <c r="AE29" s="195"/>
      <c r="AF29" s="195"/>
      <c r="AG29" s="195"/>
      <c r="AH29" s="195"/>
      <c r="AI29" s="264"/>
      <c r="AJ29" s="14"/>
    </row>
    <row r="30" spans="1:36" ht="17.100000000000001" customHeight="1">
      <c r="A30" s="154" t="s">
        <v>183</v>
      </c>
      <c r="B30" s="155"/>
      <c r="C30" s="155"/>
      <c r="D30" s="155"/>
      <c r="E30" s="155"/>
      <c r="F30" s="155"/>
      <c r="G30" s="8">
        <v>2</v>
      </c>
      <c r="H30" s="8"/>
      <c r="I30" s="8"/>
      <c r="J30" s="156"/>
      <c r="K30" s="158"/>
      <c r="L30" s="13"/>
      <c r="M30" s="217" t="s">
        <v>24</v>
      </c>
      <c r="N30" s="145"/>
      <c r="O30" s="145"/>
      <c r="P30" s="145"/>
      <c r="Q30" s="145"/>
      <c r="R30" s="145"/>
      <c r="S30" s="7"/>
      <c r="T30" s="3">
        <v>3</v>
      </c>
      <c r="U30" s="24">
        <v>4.5</v>
      </c>
      <c r="V30" s="219"/>
      <c r="W30" s="172"/>
      <c r="X30" s="13"/>
      <c r="Y30" s="212" t="s">
        <v>6</v>
      </c>
      <c r="Z30" s="213"/>
      <c r="AA30" s="213"/>
      <c r="AB30" s="213"/>
      <c r="AC30" s="213"/>
      <c r="AD30" s="213"/>
      <c r="AE30" s="214" t="s">
        <v>7</v>
      </c>
      <c r="AF30" s="214" t="s">
        <v>8</v>
      </c>
      <c r="AG30" s="214" t="s">
        <v>9</v>
      </c>
      <c r="AH30" s="420" t="s">
        <v>10</v>
      </c>
      <c r="AI30" s="265" t="s">
        <v>11</v>
      </c>
      <c r="AJ30" s="14"/>
    </row>
    <row r="31" spans="1:36" ht="16.5" thickBot="1">
      <c r="A31" s="160" t="s">
        <v>185</v>
      </c>
      <c r="B31" s="161"/>
      <c r="C31" s="161"/>
      <c r="D31" s="161"/>
      <c r="E31" s="161"/>
      <c r="F31" s="161"/>
      <c r="G31" s="36"/>
      <c r="H31" s="36">
        <v>1</v>
      </c>
      <c r="I31" s="37">
        <v>1.5</v>
      </c>
      <c r="J31" s="157"/>
      <c r="K31" s="159"/>
      <c r="L31" s="13"/>
      <c r="M31" s="165" t="s">
        <v>210</v>
      </c>
      <c r="N31" s="166"/>
      <c r="O31" s="166"/>
      <c r="P31" s="166"/>
      <c r="Q31" s="166"/>
      <c r="R31" s="166"/>
      <c r="S31" s="4">
        <v>3</v>
      </c>
      <c r="T31" s="15"/>
      <c r="U31" s="21"/>
      <c r="V31" s="219"/>
      <c r="W31" s="172"/>
      <c r="X31" s="13"/>
      <c r="Y31" s="212"/>
      <c r="Z31" s="213"/>
      <c r="AA31" s="213"/>
      <c r="AB31" s="213"/>
      <c r="AC31" s="213"/>
      <c r="AD31" s="213"/>
      <c r="AE31" s="214"/>
      <c r="AF31" s="214"/>
      <c r="AG31" s="214"/>
      <c r="AH31" s="420"/>
      <c r="AI31" s="266"/>
      <c r="AJ31" s="14"/>
    </row>
    <row r="32" spans="1:36">
      <c r="A32" s="12"/>
      <c r="B32" s="13"/>
      <c r="C32" s="13"/>
      <c r="D32" s="13"/>
      <c r="E32" s="13"/>
      <c r="F32" s="13"/>
      <c r="G32" s="162" t="s">
        <v>15</v>
      </c>
      <c r="H32" s="163"/>
      <c r="I32" s="164"/>
      <c r="J32" s="38">
        <f>SUM(J11:J31)</f>
        <v>0</v>
      </c>
      <c r="K32" s="13"/>
      <c r="L32" s="13"/>
      <c r="M32" s="217" t="s">
        <v>25</v>
      </c>
      <c r="N32" s="145"/>
      <c r="O32" s="145"/>
      <c r="P32" s="145"/>
      <c r="Q32" s="145"/>
      <c r="R32" s="145"/>
      <c r="S32" s="7"/>
      <c r="T32" s="3">
        <v>2</v>
      </c>
      <c r="U32" s="24">
        <v>3</v>
      </c>
      <c r="V32" s="219"/>
      <c r="W32" s="172"/>
      <c r="X32" s="13"/>
      <c r="Y32" s="414" t="s">
        <v>88</v>
      </c>
      <c r="Z32" s="415"/>
      <c r="AA32" s="415"/>
      <c r="AB32" s="415"/>
      <c r="AC32" s="415"/>
      <c r="AD32" s="415"/>
      <c r="AE32" s="415"/>
      <c r="AF32" s="415"/>
      <c r="AG32" s="415"/>
      <c r="AH32" s="415"/>
      <c r="AI32" s="416"/>
      <c r="AJ32" s="14"/>
    </row>
    <row r="33" spans="1:36">
      <c r="A33" s="12"/>
      <c r="B33" s="13"/>
      <c r="C33" s="13"/>
      <c r="D33" s="13"/>
      <c r="E33" s="13"/>
      <c r="F33" s="13"/>
      <c r="G33" s="146" t="s">
        <v>16</v>
      </c>
      <c r="H33" s="147"/>
      <c r="I33" s="148"/>
      <c r="J33" s="39">
        <v>36</v>
      </c>
      <c r="K33" s="13"/>
      <c r="L33" s="13"/>
      <c r="M33" s="165" t="s">
        <v>211</v>
      </c>
      <c r="N33" s="166"/>
      <c r="O33" s="166"/>
      <c r="P33" s="166"/>
      <c r="Q33" s="166"/>
      <c r="R33" s="166"/>
      <c r="S33" s="4">
        <v>4</v>
      </c>
      <c r="T33" s="15"/>
      <c r="U33" s="21"/>
      <c r="V33" s="219"/>
      <c r="W33" s="172"/>
      <c r="X33" s="13"/>
      <c r="Y33" s="312" t="s">
        <v>89</v>
      </c>
      <c r="Z33" s="313"/>
      <c r="AA33" s="417"/>
      <c r="AB33" s="418"/>
      <c r="AC33" s="418"/>
      <c r="AD33" s="419"/>
      <c r="AE33" s="40"/>
      <c r="AF33" s="40"/>
      <c r="AG33" s="40"/>
      <c r="AH33" s="41"/>
      <c r="AI33" s="42"/>
      <c r="AJ33" s="14"/>
    </row>
    <row r="34" spans="1:36" ht="16.5" thickBot="1">
      <c r="A34" s="12"/>
      <c r="B34" s="13"/>
      <c r="C34" s="13"/>
      <c r="D34" s="13"/>
      <c r="E34" s="13"/>
      <c r="F34" s="13"/>
      <c r="G34" s="209" t="s">
        <v>17</v>
      </c>
      <c r="H34" s="210"/>
      <c r="I34" s="211"/>
      <c r="J34" s="43">
        <f>J33-J32</f>
        <v>36</v>
      </c>
      <c r="K34" s="13"/>
      <c r="L34" s="13"/>
      <c r="M34" s="217" t="s">
        <v>26</v>
      </c>
      <c r="N34" s="145"/>
      <c r="O34" s="145"/>
      <c r="P34" s="145"/>
      <c r="Q34" s="145"/>
      <c r="R34" s="145"/>
      <c r="S34" s="7"/>
      <c r="T34" s="3">
        <v>4</v>
      </c>
      <c r="U34" s="24">
        <v>6</v>
      </c>
      <c r="V34" s="219"/>
      <c r="W34" s="172"/>
      <c r="X34" s="13"/>
      <c r="Y34" s="312" t="s">
        <v>90</v>
      </c>
      <c r="Z34" s="313"/>
      <c r="AA34" s="314" t="s">
        <v>91</v>
      </c>
      <c r="AB34" s="315"/>
      <c r="AC34" s="315"/>
      <c r="AD34" s="313"/>
      <c r="AE34" s="44"/>
      <c r="AF34" s="44"/>
      <c r="AG34" s="44"/>
      <c r="AH34" s="41"/>
      <c r="AI34" s="42"/>
      <c r="AJ34" s="14"/>
    </row>
    <row r="35" spans="1:36" ht="16.5" thickBot="1">
      <c r="A35" s="12"/>
      <c r="B35" s="13"/>
      <c r="C35" s="13"/>
      <c r="D35" s="13"/>
      <c r="E35" s="13"/>
      <c r="F35" s="13"/>
      <c r="G35" s="13"/>
      <c r="H35" s="13"/>
      <c r="I35" s="13"/>
      <c r="J35" s="13"/>
      <c r="K35" s="13"/>
      <c r="L35" s="13"/>
      <c r="M35" s="165" t="s">
        <v>212</v>
      </c>
      <c r="N35" s="166"/>
      <c r="O35" s="166"/>
      <c r="P35" s="166"/>
      <c r="Q35" s="166"/>
      <c r="R35" s="166"/>
      <c r="S35" s="4">
        <v>5</v>
      </c>
      <c r="T35" s="15"/>
      <c r="U35" s="21"/>
      <c r="V35" s="219"/>
      <c r="W35" s="172"/>
      <c r="X35" s="13"/>
      <c r="Y35" s="312" t="s">
        <v>92</v>
      </c>
      <c r="Z35" s="313"/>
      <c r="AA35" s="314" t="s">
        <v>91</v>
      </c>
      <c r="AB35" s="315"/>
      <c r="AC35" s="315"/>
      <c r="AD35" s="313"/>
      <c r="AE35" s="40"/>
      <c r="AF35" s="40"/>
      <c r="AG35" s="40"/>
      <c r="AH35" s="41"/>
      <c r="AI35" s="42"/>
      <c r="AJ35" s="14"/>
    </row>
    <row r="36" spans="1:36">
      <c r="A36" s="286" t="s">
        <v>58</v>
      </c>
      <c r="B36" s="192"/>
      <c r="C36" s="192"/>
      <c r="D36" s="192"/>
      <c r="E36" s="192"/>
      <c r="F36" s="192"/>
      <c r="G36" s="192"/>
      <c r="H36" s="192"/>
      <c r="I36" s="192"/>
      <c r="J36" s="192"/>
      <c r="K36" s="193"/>
      <c r="L36" s="13"/>
      <c r="M36" s="217" t="s">
        <v>27</v>
      </c>
      <c r="N36" s="145"/>
      <c r="O36" s="145"/>
      <c r="P36" s="145"/>
      <c r="Q36" s="145"/>
      <c r="R36" s="145"/>
      <c r="S36" s="7"/>
      <c r="T36" s="3">
        <v>4</v>
      </c>
      <c r="U36" s="24">
        <v>6</v>
      </c>
      <c r="V36" s="219"/>
      <c r="W36" s="172"/>
      <c r="X36" s="13"/>
      <c r="Y36" s="414" t="s">
        <v>93</v>
      </c>
      <c r="Z36" s="415"/>
      <c r="AA36" s="415"/>
      <c r="AB36" s="415"/>
      <c r="AC36" s="415"/>
      <c r="AD36" s="415"/>
      <c r="AE36" s="415"/>
      <c r="AF36" s="415"/>
      <c r="AG36" s="415"/>
      <c r="AH36" s="415"/>
      <c r="AI36" s="416"/>
      <c r="AJ36" s="14"/>
    </row>
    <row r="37" spans="1:36" ht="15.95" customHeight="1">
      <c r="A37" s="287"/>
      <c r="B37" s="195"/>
      <c r="C37" s="195"/>
      <c r="D37" s="195"/>
      <c r="E37" s="195"/>
      <c r="F37" s="195"/>
      <c r="G37" s="195"/>
      <c r="H37" s="195"/>
      <c r="I37" s="195"/>
      <c r="J37" s="195"/>
      <c r="K37" s="196"/>
      <c r="L37" s="13"/>
      <c r="M37" s="165" t="s">
        <v>213</v>
      </c>
      <c r="N37" s="166"/>
      <c r="O37" s="166"/>
      <c r="P37" s="166"/>
      <c r="Q37" s="166"/>
      <c r="R37" s="166"/>
      <c r="S37" s="4">
        <v>5</v>
      </c>
      <c r="T37" s="15"/>
      <c r="U37" s="21"/>
      <c r="V37" s="219"/>
      <c r="W37" s="172"/>
      <c r="X37" s="13"/>
      <c r="Y37" s="398" t="s">
        <v>94</v>
      </c>
      <c r="Z37" s="399"/>
      <c r="AA37" s="314" t="s">
        <v>91</v>
      </c>
      <c r="AB37" s="315"/>
      <c r="AC37" s="315"/>
      <c r="AD37" s="313"/>
      <c r="AE37" s="40"/>
      <c r="AF37" s="40"/>
      <c r="AG37" s="40"/>
      <c r="AH37" s="41"/>
      <c r="AI37" s="42"/>
      <c r="AJ37" s="14"/>
    </row>
    <row r="38" spans="1:36">
      <c r="A38" s="288" t="s">
        <v>71</v>
      </c>
      <c r="B38" s="289"/>
      <c r="C38" s="289"/>
      <c r="D38" s="289"/>
      <c r="E38" s="289"/>
      <c r="F38" s="289"/>
      <c r="G38" s="289"/>
      <c r="H38" s="289"/>
      <c r="I38" s="289"/>
      <c r="J38" s="289"/>
      <c r="K38" s="290"/>
      <c r="L38" s="13"/>
      <c r="M38" s="217" t="s">
        <v>28</v>
      </c>
      <c r="N38" s="145"/>
      <c r="O38" s="145"/>
      <c r="P38" s="145"/>
      <c r="Q38" s="145"/>
      <c r="R38" s="145"/>
      <c r="S38" s="7"/>
      <c r="T38" s="3">
        <v>4</v>
      </c>
      <c r="U38" s="24">
        <v>6</v>
      </c>
      <c r="V38" s="219"/>
      <c r="W38" s="172"/>
      <c r="X38" s="13"/>
      <c r="Y38" s="398" t="s">
        <v>95</v>
      </c>
      <c r="Z38" s="399"/>
      <c r="AA38" s="314" t="s">
        <v>91</v>
      </c>
      <c r="AB38" s="315"/>
      <c r="AC38" s="315"/>
      <c r="AD38" s="313"/>
      <c r="AE38" s="40"/>
      <c r="AF38" s="40"/>
      <c r="AG38" s="40"/>
      <c r="AH38" s="41"/>
      <c r="AI38" s="42"/>
      <c r="AJ38" s="14"/>
    </row>
    <row r="39" spans="1:36">
      <c r="A39" s="291"/>
      <c r="B39" s="292"/>
      <c r="C39" s="292"/>
      <c r="D39" s="292"/>
      <c r="E39" s="292"/>
      <c r="F39" s="292"/>
      <c r="G39" s="292"/>
      <c r="H39" s="292"/>
      <c r="I39" s="292"/>
      <c r="J39" s="292"/>
      <c r="K39" s="293"/>
      <c r="L39" s="13"/>
      <c r="M39" s="165" t="s">
        <v>214</v>
      </c>
      <c r="N39" s="166"/>
      <c r="O39" s="166"/>
      <c r="P39" s="166"/>
      <c r="Q39" s="166"/>
      <c r="R39" s="166"/>
      <c r="S39" s="4">
        <v>4</v>
      </c>
      <c r="T39" s="15"/>
      <c r="U39" s="21"/>
      <c r="V39" s="219"/>
      <c r="W39" s="172"/>
      <c r="X39" s="13"/>
      <c r="Y39" s="398" t="s">
        <v>96</v>
      </c>
      <c r="Z39" s="399"/>
      <c r="AA39" s="314" t="s">
        <v>91</v>
      </c>
      <c r="AB39" s="315"/>
      <c r="AC39" s="315"/>
      <c r="AD39" s="313"/>
      <c r="AE39" s="40"/>
      <c r="AF39" s="40"/>
      <c r="AG39" s="40"/>
      <c r="AH39" s="41"/>
      <c r="AI39" s="42"/>
      <c r="AJ39" s="14"/>
    </row>
    <row r="40" spans="1:36" ht="15.95" customHeight="1">
      <c r="A40" s="294" t="s">
        <v>6</v>
      </c>
      <c r="B40" s="295"/>
      <c r="C40" s="295"/>
      <c r="D40" s="295"/>
      <c r="E40" s="295"/>
      <c r="F40" s="295"/>
      <c r="G40" s="297" t="s">
        <v>7</v>
      </c>
      <c r="H40" s="297" t="s">
        <v>8</v>
      </c>
      <c r="I40" s="297" t="s">
        <v>9</v>
      </c>
      <c r="J40" s="297" t="s">
        <v>10</v>
      </c>
      <c r="K40" s="298" t="s">
        <v>11</v>
      </c>
      <c r="L40" s="13"/>
      <c r="M40" s="217" t="s">
        <v>29</v>
      </c>
      <c r="N40" s="145"/>
      <c r="O40" s="145"/>
      <c r="P40" s="145"/>
      <c r="Q40" s="145"/>
      <c r="R40" s="145"/>
      <c r="S40" s="7"/>
      <c r="T40" s="3">
        <v>3</v>
      </c>
      <c r="U40" s="24">
        <v>4.5</v>
      </c>
      <c r="V40" s="219"/>
      <c r="W40" s="172"/>
      <c r="X40" s="13"/>
      <c r="Y40" s="398" t="s">
        <v>97</v>
      </c>
      <c r="Z40" s="399"/>
      <c r="AA40" s="314" t="s">
        <v>91</v>
      </c>
      <c r="AB40" s="315"/>
      <c r="AC40" s="315"/>
      <c r="AD40" s="313"/>
      <c r="AE40" s="40"/>
      <c r="AF40" s="40"/>
      <c r="AG40" s="40"/>
      <c r="AH40" s="41"/>
      <c r="AI40" s="42"/>
      <c r="AJ40" s="14"/>
    </row>
    <row r="41" spans="1:36">
      <c r="A41" s="296"/>
      <c r="B41" s="213"/>
      <c r="C41" s="213"/>
      <c r="D41" s="213"/>
      <c r="E41" s="213"/>
      <c r="F41" s="213"/>
      <c r="G41" s="214"/>
      <c r="H41" s="214"/>
      <c r="I41" s="214"/>
      <c r="J41" s="214"/>
      <c r="K41" s="216"/>
      <c r="L41" s="13"/>
      <c r="M41" s="165" t="s">
        <v>215</v>
      </c>
      <c r="N41" s="166"/>
      <c r="O41" s="166"/>
      <c r="P41" s="166"/>
      <c r="Q41" s="166"/>
      <c r="R41" s="220"/>
      <c r="S41" s="4">
        <v>4</v>
      </c>
      <c r="T41" s="15"/>
      <c r="U41" s="21"/>
      <c r="V41" s="219"/>
      <c r="W41" s="172"/>
      <c r="X41" s="13"/>
      <c r="Y41" s="398" t="s">
        <v>98</v>
      </c>
      <c r="Z41" s="399"/>
      <c r="AA41" s="314" t="s">
        <v>91</v>
      </c>
      <c r="AB41" s="315"/>
      <c r="AC41" s="315"/>
      <c r="AD41" s="313"/>
      <c r="AE41" s="40"/>
      <c r="AF41" s="40"/>
      <c r="AG41" s="40"/>
      <c r="AH41" s="41"/>
      <c r="AI41" s="42"/>
      <c r="AJ41" s="14"/>
    </row>
    <row r="42" spans="1:36">
      <c r="A42" s="275" t="s">
        <v>59</v>
      </c>
      <c r="B42" s="276"/>
      <c r="C42" s="276"/>
      <c r="D42" s="276"/>
      <c r="E42" s="276"/>
      <c r="F42" s="276"/>
      <c r="G42" s="276"/>
      <c r="H42" s="276"/>
      <c r="I42" s="276"/>
      <c r="J42" s="276"/>
      <c r="K42" s="277"/>
      <c r="L42" s="13"/>
      <c r="M42" s="221" t="s">
        <v>30</v>
      </c>
      <c r="N42" s="222"/>
      <c r="O42" s="222"/>
      <c r="P42" s="222"/>
      <c r="Q42" s="222"/>
      <c r="R42" s="223"/>
      <c r="S42" s="7"/>
      <c r="T42" s="3">
        <v>3</v>
      </c>
      <c r="U42" s="24">
        <v>4.5</v>
      </c>
      <c r="V42" s="219"/>
      <c r="W42" s="172"/>
      <c r="X42" s="13"/>
      <c r="Y42" s="414" t="s">
        <v>99</v>
      </c>
      <c r="Z42" s="415"/>
      <c r="AA42" s="415"/>
      <c r="AB42" s="415"/>
      <c r="AC42" s="415"/>
      <c r="AD42" s="415"/>
      <c r="AE42" s="415"/>
      <c r="AF42" s="415"/>
      <c r="AG42" s="415"/>
      <c r="AH42" s="415"/>
      <c r="AI42" s="416"/>
      <c r="AJ42" s="14"/>
    </row>
    <row r="43" spans="1:36">
      <c r="A43" s="278" t="s">
        <v>158</v>
      </c>
      <c r="B43" s="279"/>
      <c r="C43" s="279"/>
      <c r="D43" s="279"/>
      <c r="E43" s="279"/>
      <c r="F43" s="279"/>
      <c r="G43" s="22">
        <v>5</v>
      </c>
      <c r="H43" s="22"/>
      <c r="I43" s="23"/>
      <c r="J43" s="171"/>
      <c r="K43" s="172"/>
      <c r="L43" s="13"/>
      <c r="M43" s="165" t="s">
        <v>216</v>
      </c>
      <c r="N43" s="166"/>
      <c r="O43" s="166"/>
      <c r="P43" s="166"/>
      <c r="Q43" s="166"/>
      <c r="R43" s="166"/>
      <c r="S43" s="4">
        <v>4</v>
      </c>
      <c r="T43" s="15"/>
      <c r="U43" s="21"/>
      <c r="V43" s="219"/>
      <c r="W43" s="172"/>
      <c r="X43" s="13"/>
      <c r="Y43" s="398" t="s">
        <v>100</v>
      </c>
      <c r="Z43" s="399"/>
      <c r="AA43" s="314"/>
      <c r="AB43" s="315"/>
      <c r="AC43" s="315"/>
      <c r="AD43" s="313"/>
      <c r="AE43" s="40"/>
      <c r="AF43" s="40"/>
      <c r="AG43" s="40"/>
      <c r="AH43" s="41"/>
      <c r="AI43" s="42"/>
      <c r="AJ43" s="14"/>
    </row>
    <row r="44" spans="1:36">
      <c r="A44" s="280" t="s">
        <v>262</v>
      </c>
      <c r="B44" s="281"/>
      <c r="C44" s="281"/>
      <c r="D44" s="281"/>
      <c r="E44" s="281"/>
      <c r="F44" s="281"/>
      <c r="G44" s="3"/>
      <c r="H44" s="3">
        <v>4</v>
      </c>
      <c r="I44" s="25">
        <f>H44*1.5</f>
        <v>6</v>
      </c>
      <c r="J44" s="171"/>
      <c r="K44" s="172"/>
      <c r="L44" s="13"/>
      <c r="M44" s="217" t="s">
        <v>31</v>
      </c>
      <c r="N44" s="145"/>
      <c r="O44" s="145"/>
      <c r="P44" s="145"/>
      <c r="Q44" s="145"/>
      <c r="R44" s="145"/>
      <c r="S44" s="7"/>
      <c r="T44" s="3">
        <v>4</v>
      </c>
      <c r="U44" s="24">
        <v>6</v>
      </c>
      <c r="V44" s="219"/>
      <c r="W44" s="172"/>
      <c r="X44" s="13"/>
      <c r="Y44" s="398" t="s">
        <v>101</v>
      </c>
      <c r="Z44" s="399"/>
      <c r="AA44" s="314"/>
      <c r="AB44" s="315"/>
      <c r="AC44" s="315"/>
      <c r="AD44" s="313"/>
      <c r="AE44" s="40"/>
      <c r="AF44" s="40"/>
      <c r="AG44" s="40"/>
      <c r="AH44" s="41"/>
      <c r="AI44" s="42"/>
      <c r="AJ44" s="14"/>
    </row>
    <row r="45" spans="1:36">
      <c r="A45" s="224" t="s">
        <v>60</v>
      </c>
      <c r="B45" s="225"/>
      <c r="C45" s="225"/>
      <c r="D45" s="225"/>
      <c r="E45" s="225"/>
      <c r="F45" s="225"/>
      <c r="G45" s="15">
        <v>4</v>
      </c>
      <c r="H45" s="15"/>
      <c r="I45" s="26"/>
      <c r="J45" s="171"/>
      <c r="K45" s="172"/>
      <c r="L45" s="13"/>
      <c r="M45" s="165" t="s">
        <v>217</v>
      </c>
      <c r="N45" s="166"/>
      <c r="O45" s="166"/>
      <c r="P45" s="166"/>
      <c r="Q45" s="166"/>
      <c r="R45" s="166"/>
      <c r="S45" s="4">
        <v>5</v>
      </c>
      <c r="T45" s="15"/>
      <c r="U45" s="21"/>
      <c r="V45" s="219"/>
      <c r="W45" s="172"/>
      <c r="X45" s="13"/>
      <c r="Y45" s="398" t="s">
        <v>102</v>
      </c>
      <c r="Z45" s="399"/>
      <c r="AA45" s="314"/>
      <c r="AB45" s="315"/>
      <c r="AC45" s="315"/>
      <c r="AD45" s="313"/>
      <c r="AE45" s="40"/>
      <c r="AF45" s="40"/>
      <c r="AG45" s="40"/>
      <c r="AH45" s="41"/>
      <c r="AI45" s="42"/>
      <c r="AJ45" s="14"/>
    </row>
    <row r="46" spans="1:36">
      <c r="A46" s="304" t="s">
        <v>261</v>
      </c>
      <c r="B46" s="305"/>
      <c r="C46" s="305"/>
      <c r="D46" s="305"/>
      <c r="E46" s="305"/>
      <c r="F46" s="305"/>
      <c r="G46" s="3"/>
      <c r="H46" s="3">
        <v>3</v>
      </c>
      <c r="I46" s="25">
        <f>H46*1.5</f>
        <v>4.5</v>
      </c>
      <c r="J46" s="150"/>
      <c r="K46" s="140"/>
      <c r="L46" s="13"/>
      <c r="M46" s="217" t="s">
        <v>32</v>
      </c>
      <c r="N46" s="145"/>
      <c r="O46" s="145"/>
      <c r="P46" s="145"/>
      <c r="Q46" s="145"/>
      <c r="R46" s="145"/>
      <c r="S46" s="7"/>
      <c r="T46" s="3">
        <v>4</v>
      </c>
      <c r="U46" s="24">
        <v>6</v>
      </c>
      <c r="V46" s="219"/>
      <c r="W46" s="172"/>
      <c r="X46" s="13"/>
      <c r="Y46" s="398" t="s">
        <v>103</v>
      </c>
      <c r="Z46" s="399"/>
      <c r="AA46" s="314"/>
      <c r="AB46" s="315"/>
      <c r="AC46" s="315"/>
      <c r="AD46" s="313"/>
      <c r="AE46" s="40"/>
      <c r="AF46" s="40"/>
      <c r="AG46" s="40"/>
      <c r="AH46" s="41"/>
      <c r="AI46" s="42"/>
      <c r="AJ46" s="14"/>
    </row>
    <row r="47" spans="1:36">
      <c r="A47" s="278" t="s">
        <v>164</v>
      </c>
      <c r="B47" s="279"/>
      <c r="C47" s="279"/>
      <c r="D47" s="279"/>
      <c r="E47" s="279"/>
      <c r="F47" s="279"/>
      <c r="G47" s="22">
        <v>4</v>
      </c>
      <c r="H47" s="23"/>
      <c r="I47" s="27"/>
      <c r="J47" s="171"/>
      <c r="K47" s="172"/>
      <c r="L47" s="13"/>
      <c r="M47" s="165" t="s">
        <v>218</v>
      </c>
      <c r="N47" s="166"/>
      <c r="O47" s="166"/>
      <c r="P47" s="166"/>
      <c r="Q47" s="166"/>
      <c r="R47" s="166"/>
      <c r="S47" s="4">
        <v>4</v>
      </c>
      <c r="T47" s="15"/>
      <c r="U47" s="21"/>
      <c r="V47" s="219"/>
      <c r="W47" s="172"/>
      <c r="X47" s="13"/>
      <c r="Y47" s="414" t="s">
        <v>104</v>
      </c>
      <c r="Z47" s="415"/>
      <c r="AA47" s="415"/>
      <c r="AB47" s="415"/>
      <c r="AC47" s="415"/>
      <c r="AD47" s="415"/>
      <c r="AE47" s="415"/>
      <c r="AF47" s="415"/>
      <c r="AG47" s="415"/>
      <c r="AH47" s="415"/>
      <c r="AI47" s="416"/>
      <c r="AJ47" s="14"/>
    </row>
    <row r="48" spans="1:36">
      <c r="A48" s="237" t="s">
        <v>166</v>
      </c>
      <c r="B48" s="238"/>
      <c r="C48" s="238"/>
      <c r="D48" s="238"/>
      <c r="E48" s="238"/>
      <c r="F48" s="238"/>
      <c r="G48" s="3"/>
      <c r="H48" s="25">
        <v>3</v>
      </c>
      <c r="I48" s="7">
        <v>4.5</v>
      </c>
      <c r="J48" s="171"/>
      <c r="K48" s="172"/>
      <c r="L48" s="13"/>
      <c r="M48" s="218" t="s">
        <v>268</v>
      </c>
      <c r="N48" s="145"/>
      <c r="O48" s="145"/>
      <c r="P48" s="145"/>
      <c r="Q48" s="145"/>
      <c r="R48" s="145"/>
      <c r="S48" s="7"/>
      <c r="T48" s="3">
        <v>4</v>
      </c>
      <c r="U48" s="24">
        <v>6</v>
      </c>
      <c r="V48" s="219"/>
      <c r="W48" s="172"/>
      <c r="X48" s="13"/>
      <c r="Y48" s="312" t="s">
        <v>105</v>
      </c>
      <c r="Z48" s="313"/>
      <c r="AA48" s="314"/>
      <c r="AB48" s="315"/>
      <c r="AC48" s="315"/>
      <c r="AD48" s="313"/>
      <c r="AE48" s="40"/>
      <c r="AF48" s="40"/>
      <c r="AG48" s="40"/>
      <c r="AH48" s="41"/>
      <c r="AI48" s="42"/>
      <c r="AJ48" s="14"/>
    </row>
    <row r="49" spans="1:36">
      <c r="A49" s="235" t="s">
        <v>168</v>
      </c>
      <c r="B49" s="166"/>
      <c r="C49" s="166"/>
      <c r="D49" s="166"/>
      <c r="E49" s="166"/>
      <c r="F49" s="166"/>
      <c r="G49" s="15">
        <v>4</v>
      </c>
      <c r="H49" s="15"/>
      <c r="I49" s="2"/>
      <c r="J49" s="171"/>
      <c r="K49" s="141"/>
      <c r="L49" s="13"/>
      <c r="M49" s="165" t="s">
        <v>220</v>
      </c>
      <c r="N49" s="166"/>
      <c r="O49" s="166"/>
      <c r="P49" s="166"/>
      <c r="Q49" s="166"/>
      <c r="R49" s="166"/>
      <c r="S49" s="4">
        <v>4</v>
      </c>
      <c r="T49" s="15"/>
      <c r="U49" s="21"/>
      <c r="V49" s="219"/>
      <c r="W49" s="172"/>
      <c r="X49" s="13"/>
      <c r="Y49" s="398" t="s">
        <v>106</v>
      </c>
      <c r="Z49" s="399"/>
      <c r="AA49" s="314"/>
      <c r="AB49" s="315"/>
      <c r="AC49" s="315"/>
      <c r="AD49" s="313"/>
      <c r="AE49" s="40"/>
      <c r="AF49" s="40"/>
      <c r="AG49" s="40"/>
      <c r="AH49" s="41"/>
      <c r="AI49" s="42"/>
      <c r="AJ49" s="14"/>
    </row>
    <row r="50" spans="1:36">
      <c r="A50" s="308" t="s">
        <v>170</v>
      </c>
      <c r="B50" s="169"/>
      <c r="C50" s="169"/>
      <c r="D50" s="169"/>
      <c r="E50" s="169"/>
      <c r="F50" s="169"/>
      <c r="G50" s="3"/>
      <c r="H50" s="3">
        <v>4</v>
      </c>
      <c r="I50" s="25">
        <f>H50*1.5</f>
        <v>6</v>
      </c>
      <c r="J50" s="171"/>
      <c r="K50" s="158"/>
      <c r="L50" s="13"/>
      <c r="M50" s="217" t="s">
        <v>267</v>
      </c>
      <c r="N50" s="145"/>
      <c r="O50" s="145"/>
      <c r="P50" s="145"/>
      <c r="Q50" s="145"/>
      <c r="R50" s="145"/>
      <c r="S50" s="7"/>
      <c r="T50" s="3">
        <v>4</v>
      </c>
      <c r="U50" s="24">
        <v>6</v>
      </c>
      <c r="V50" s="219"/>
      <c r="W50" s="172"/>
      <c r="X50" s="13"/>
      <c r="Y50" s="398" t="s">
        <v>107</v>
      </c>
      <c r="Z50" s="399"/>
      <c r="AA50" s="314"/>
      <c r="AB50" s="315"/>
      <c r="AC50" s="315"/>
      <c r="AD50" s="313"/>
      <c r="AE50" s="40"/>
      <c r="AF50" s="40"/>
      <c r="AG50" s="40"/>
      <c r="AH50" s="41"/>
      <c r="AI50" s="42"/>
      <c r="AJ50" s="14"/>
    </row>
    <row r="51" spans="1:36">
      <c r="A51" s="136" t="s">
        <v>172</v>
      </c>
      <c r="B51" s="137"/>
      <c r="C51" s="137"/>
      <c r="D51" s="137"/>
      <c r="E51" s="137"/>
      <c r="F51" s="137"/>
      <c r="G51" s="15">
        <v>4</v>
      </c>
      <c r="H51" s="15"/>
      <c r="I51" s="4"/>
      <c r="J51" s="138"/>
      <c r="K51" s="140"/>
      <c r="L51" s="13"/>
      <c r="M51" s="165" t="s">
        <v>223</v>
      </c>
      <c r="N51" s="166"/>
      <c r="O51" s="166"/>
      <c r="P51" s="166"/>
      <c r="Q51" s="166"/>
      <c r="R51" s="166"/>
      <c r="S51" s="4">
        <v>4</v>
      </c>
      <c r="T51" s="15"/>
      <c r="U51" s="21"/>
      <c r="V51" s="219"/>
      <c r="W51" s="172"/>
      <c r="X51" s="13"/>
      <c r="Y51" s="398" t="s">
        <v>108</v>
      </c>
      <c r="Z51" s="399"/>
      <c r="AA51" s="314"/>
      <c r="AB51" s="315"/>
      <c r="AC51" s="315"/>
      <c r="AD51" s="313"/>
      <c r="AE51" s="40"/>
      <c r="AF51" s="40"/>
      <c r="AG51" s="40"/>
      <c r="AH51" s="41"/>
      <c r="AI51" s="42"/>
      <c r="AJ51" s="14"/>
    </row>
    <row r="52" spans="1:36" ht="16.5" thickBot="1">
      <c r="A52" s="142" t="s">
        <v>273</v>
      </c>
      <c r="B52" s="143"/>
      <c r="C52" s="143"/>
      <c r="D52" s="143"/>
      <c r="E52" s="143"/>
      <c r="F52" s="143"/>
      <c r="G52" s="106"/>
      <c r="H52" s="9">
        <v>4</v>
      </c>
      <c r="I52" s="9">
        <f>H52*1.5</f>
        <v>6</v>
      </c>
      <c r="J52" s="139"/>
      <c r="K52" s="141"/>
      <c r="L52" s="13"/>
      <c r="M52" s="217" t="s">
        <v>33</v>
      </c>
      <c r="N52" s="145"/>
      <c r="O52" s="145"/>
      <c r="P52" s="145"/>
      <c r="Q52" s="145"/>
      <c r="R52" s="145"/>
      <c r="S52" s="9"/>
      <c r="T52" s="8">
        <v>4</v>
      </c>
      <c r="U52" s="69">
        <v>6</v>
      </c>
      <c r="V52" s="248"/>
      <c r="W52" s="140"/>
      <c r="X52" s="13"/>
      <c r="Y52" s="398" t="s">
        <v>109</v>
      </c>
      <c r="Z52" s="399"/>
      <c r="AA52" s="314"/>
      <c r="AB52" s="315"/>
      <c r="AC52" s="315"/>
      <c r="AD52" s="313"/>
      <c r="AE52" s="40"/>
      <c r="AF52" s="40"/>
      <c r="AG52" s="40"/>
      <c r="AH52" s="41"/>
      <c r="AI52" s="42"/>
      <c r="AJ52" s="14"/>
    </row>
    <row r="53" spans="1:36">
      <c r="A53" s="144" t="s">
        <v>311</v>
      </c>
      <c r="B53" s="145"/>
      <c r="C53" s="145"/>
      <c r="D53" s="145"/>
      <c r="E53" s="145"/>
      <c r="F53" s="145"/>
      <c r="G53" s="8"/>
      <c r="H53" s="8">
        <v>5.33</v>
      </c>
      <c r="I53" s="126">
        <v>8</v>
      </c>
      <c r="J53" s="139"/>
      <c r="K53" s="141"/>
      <c r="L53" s="13"/>
      <c r="M53" s="251" t="s">
        <v>36</v>
      </c>
      <c r="N53" s="70" t="s">
        <v>225</v>
      </c>
      <c r="O53" s="71"/>
      <c r="P53" s="71"/>
      <c r="Q53" s="71"/>
      <c r="R53" s="71"/>
      <c r="S53" s="10">
        <v>4</v>
      </c>
      <c r="T53" s="45"/>
      <c r="U53" s="46"/>
      <c r="V53" s="249"/>
      <c r="W53" s="250"/>
      <c r="X53" s="13"/>
      <c r="Y53" s="398" t="s">
        <v>110</v>
      </c>
      <c r="Z53" s="399"/>
      <c r="AA53" s="314"/>
      <c r="AB53" s="315"/>
      <c r="AC53" s="315"/>
      <c r="AD53" s="313"/>
      <c r="AE53" s="40"/>
      <c r="AF53" s="40"/>
      <c r="AG53" s="40"/>
      <c r="AH53" s="41"/>
      <c r="AI53" s="42"/>
      <c r="AJ53" s="14"/>
    </row>
    <row r="54" spans="1:36">
      <c r="A54" s="235" t="s">
        <v>175</v>
      </c>
      <c r="B54" s="166"/>
      <c r="C54" s="166"/>
      <c r="D54" s="166"/>
      <c r="E54" s="166"/>
      <c r="F54" s="166"/>
      <c r="G54" s="15">
        <v>4</v>
      </c>
      <c r="H54" s="26"/>
      <c r="I54" s="15"/>
      <c r="J54" s="150"/>
      <c r="K54" s="152"/>
      <c r="L54" s="13"/>
      <c r="M54" s="252"/>
      <c r="N54" s="5" t="s">
        <v>34</v>
      </c>
      <c r="O54" s="6"/>
      <c r="P54" s="6"/>
      <c r="Q54" s="6"/>
      <c r="R54" s="6"/>
      <c r="S54" s="7"/>
      <c r="T54" s="3">
        <v>3</v>
      </c>
      <c r="U54" s="24">
        <v>4.5</v>
      </c>
      <c r="V54" s="219"/>
      <c r="W54" s="172"/>
      <c r="X54" s="13"/>
      <c r="Y54" s="414" t="s">
        <v>111</v>
      </c>
      <c r="Z54" s="415"/>
      <c r="AA54" s="415"/>
      <c r="AB54" s="415"/>
      <c r="AC54" s="415"/>
      <c r="AD54" s="415"/>
      <c r="AE54" s="415"/>
      <c r="AF54" s="415"/>
      <c r="AG54" s="415"/>
      <c r="AH54" s="415"/>
      <c r="AI54" s="416"/>
      <c r="AJ54" s="14"/>
    </row>
    <row r="55" spans="1:36" ht="16.5" thickBot="1">
      <c r="A55" s="237" t="s">
        <v>312</v>
      </c>
      <c r="B55" s="238"/>
      <c r="C55" s="238"/>
      <c r="D55" s="238"/>
      <c r="E55" s="238"/>
      <c r="F55" s="238"/>
      <c r="G55" s="32"/>
      <c r="H55" s="100">
        <v>1.33</v>
      </c>
      <c r="I55" s="101">
        <v>2</v>
      </c>
      <c r="J55" s="167"/>
      <c r="K55" s="236"/>
      <c r="L55" s="13"/>
      <c r="M55" s="252"/>
      <c r="N55" s="76" t="s">
        <v>227</v>
      </c>
      <c r="O55" s="77"/>
      <c r="P55" s="77"/>
      <c r="Q55" s="77"/>
      <c r="R55" s="77"/>
      <c r="S55" s="4">
        <v>4</v>
      </c>
      <c r="T55" s="15"/>
      <c r="U55" s="21"/>
      <c r="V55" s="219"/>
      <c r="W55" s="172"/>
      <c r="X55" s="13"/>
      <c r="Y55" s="421" t="s">
        <v>112</v>
      </c>
      <c r="Z55" s="422"/>
      <c r="AA55" s="423" t="s">
        <v>91</v>
      </c>
      <c r="AB55" s="424"/>
      <c r="AC55" s="424"/>
      <c r="AD55" s="425"/>
      <c r="AE55" s="47"/>
      <c r="AF55" s="47"/>
      <c r="AG55" s="47"/>
      <c r="AH55" s="48"/>
      <c r="AI55" s="49"/>
      <c r="AJ55" s="14"/>
    </row>
    <row r="56" spans="1:36" ht="16.5" thickBot="1">
      <c r="A56" s="319" t="s">
        <v>177</v>
      </c>
      <c r="B56" s="320"/>
      <c r="C56" s="320"/>
      <c r="D56" s="320"/>
      <c r="E56" s="320"/>
      <c r="F56" s="320"/>
      <c r="G56" s="33">
        <v>4</v>
      </c>
      <c r="H56" s="33"/>
      <c r="I56" s="33"/>
      <c r="J56" s="233"/>
      <c r="K56" s="316"/>
      <c r="L56" s="13"/>
      <c r="M56" s="252"/>
      <c r="N56" s="5" t="s">
        <v>35</v>
      </c>
      <c r="O56" s="6"/>
      <c r="P56" s="6"/>
      <c r="Q56" s="6"/>
      <c r="R56" s="6"/>
      <c r="S56" s="9"/>
      <c r="T56" s="8" t="s">
        <v>37</v>
      </c>
      <c r="U56" s="69" t="s">
        <v>37</v>
      </c>
      <c r="V56" s="248"/>
      <c r="W56" s="140"/>
      <c r="X56" s="13"/>
      <c r="Y56" s="13"/>
      <c r="Z56" s="13"/>
      <c r="AA56" s="13"/>
      <c r="AB56" s="13"/>
      <c r="AC56" s="13"/>
      <c r="AD56" s="162" t="s">
        <v>113</v>
      </c>
      <c r="AE56" s="163"/>
      <c r="AF56" s="163"/>
      <c r="AG56" s="164"/>
      <c r="AH56" s="50">
        <f>SUM(AH33:AH35,AH37:AH41,AH43:AH46,AH48:AH53,AH55)</f>
        <v>0</v>
      </c>
      <c r="AI56" s="13"/>
      <c r="AJ56" s="14"/>
    </row>
    <row r="57" spans="1:36">
      <c r="A57" s="321" t="s">
        <v>179</v>
      </c>
      <c r="B57" s="322"/>
      <c r="C57" s="322"/>
      <c r="D57" s="322"/>
      <c r="E57" s="322"/>
      <c r="F57" s="322"/>
      <c r="G57" s="8">
        <v>4</v>
      </c>
      <c r="H57" s="8"/>
      <c r="I57" s="8"/>
      <c r="J57" s="151"/>
      <c r="K57" s="141"/>
      <c r="L57" s="13"/>
      <c r="M57" s="243" t="s">
        <v>229</v>
      </c>
      <c r="N57" s="244"/>
      <c r="O57" s="244"/>
      <c r="P57" s="244"/>
      <c r="Q57" s="244"/>
      <c r="R57" s="244"/>
      <c r="S57" s="115">
        <v>4</v>
      </c>
      <c r="T57" s="78"/>
      <c r="U57" s="116"/>
      <c r="V57" s="245"/>
      <c r="W57" s="246"/>
      <c r="X57" s="13"/>
      <c r="Y57" s="13"/>
      <c r="Z57" s="13"/>
      <c r="AA57" s="13"/>
      <c r="AB57" s="13"/>
      <c r="AC57" s="13"/>
      <c r="AD57" s="426" t="s">
        <v>114</v>
      </c>
      <c r="AE57" s="427"/>
      <c r="AF57" s="427"/>
      <c r="AG57" s="428"/>
      <c r="AH57" s="52">
        <v>68</v>
      </c>
      <c r="AI57" s="13"/>
      <c r="AJ57" s="14"/>
    </row>
    <row r="58" spans="1:36" ht="16.5" thickBot="1">
      <c r="A58" s="321" t="s">
        <v>181</v>
      </c>
      <c r="B58" s="322"/>
      <c r="C58" s="322"/>
      <c r="D58" s="322"/>
      <c r="E58" s="322"/>
      <c r="F58" s="322"/>
      <c r="G58" s="8"/>
      <c r="H58" s="8">
        <v>4</v>
      </c>
      <c r="I58" s="8">
        <f>H58*1.5</f>
        <v>6</v>
      </c>
      <c r="J58" s="151"/>
      <c r="K58" s="141"/>
      <c r="L58" s="13"/>
      <c r="M58" s="217" t="s">
        <v>39</v>
      </c>
      <c r="N58" s="145"/>
      <c r="O58" s="145"/>
      <c r="P58" s="145"/>
      <c r="Q58" s="145"/>
      <c r="R58" s="145"/>
      <c r="S58" s="7"/>
      <c r="T58" s="3">
        <v>3</v>
      </c>
      <c r="U58" s="24">
        <v>4.5</v>
      </c>
      <c r="V58" s="219"/>
      <c r="W58" s="247"/>
      <c r="X58" s="13"/>
      <c r="Y58" s="13"/>
      <c r="Z58" s="13"/>
      <c r="AA58" s="13"/>
      <c r="AB58" s="13"/>
      <c r="AC58" s="13"/>
      <c r="AD58" s="209" t="s">
        <v>115</v>
      </c>
      <c r="AE58" s="210"/>
      <c r="AF58" s="210"/>
      <c r="AG58" s="211"/>
      <c r="AH58" s="43">
        <f>AH57-AH56</f>
        <v>68</v>
      </c>
      <c r="AI58" s="13"/>
      <c r="AJ58" s="14"/>
    </row>
    <row r="59" spans="1:36" ht="16.5" thickBot="1">
      <c r="A59" s="323" t="s">
        <v>182</v>
      </c>
      <c r="B59" s="324"/>
      <c r="C59" s="324"/>
      <c r="D59" s="324"/>
      <c r="E59" s="324"/>
      <c r="F59" s="324"/>
      <c r="G59" s="36"/>
      <c r="H59" s="36">
        <v>5</v>
      </c>
      <c r="I59" s="36">
        <f>H59*1.5</f>
        <v>7.5</v>
      </c>
      <c r="J59" s="242"/>
      <c r="K59" s="317"/>
      <c r="L59" s="13"/>
      <c r="M59" s="165" t="s">
        <v>232</v>
      </c>
      <c r="N59" s="166"/>
      <c r="O59" s="166"/>
      <c r="P59" s="166"/>
      <c r="Q59" s="166"/>
      <c r="R59" s="220"/>
      <c r="S59" s="4">
        <v>4</v>
      </c>
      <c r="T59" s="15"/>
      <c r="U59" s="21"/>
      <c r="V59" s="219"/>
      <c r="W59" s="247"/>
      <c r="X59" s="13"/>
      <c r="Y59" s="13"/>
      <c r="Z59" s="13"/>
      <c r="AA59" s="13"/>
      <c r="AB59" s="13"/>
      <c r="AC59" s="13"/>
      <c r="AD59" s="13"/>
      <c r="AE59" s="13"/>
      <c r="AF59" s="13"/>
      <c r="AG59" s="13"/>
      <c r="AH59" s="13"/>
      <c r="AI59" s="13"/>
      <c r="AJ59" s="14"/>
    </row>
    <row r="60" spans="1:36">
      <c r="A60" s="239" t="s">
        <v>62</v>
      </c>
      <c r="B60" s="155" t="s">
        <v>184</v>
      </c>
      <c r="C60" s="155"/>
      <c r="D60" s="155"/>
      <c r="E60" s="155"/>
      <c r="F60" s="175"/>
      <c r="G60" s="8">
        <v>4</v>
      </c>
      <c r="H60" s="8"/>
      <c r="I60" s="8"/>
      <c r="J60" s="233"/>
      <c r="K60" s="316"/>
      <c r="L60" s="13"/>
      <c r="M60" s="221" t="s">
        <v>40</v>
      </c>
      <c r="N60" s="222"/>
      <c r="O60" s="222"/>
      <c r="P60" s="222"/>
      <c r="Q60" s="222"/>
      <c r="R60" s="223"/>
      <c r="S60" s="7"/>
      <c r="T60" s="3">
        <v>3</v>
      </c>
      <c r="U60" s="24">
        <v>4.5</v>
      </c>
      <c r="V60" s="219"/>
      <c r="W60" s="247"/>
      <c r="X60" s="13"/>
      <c r="Y60" s="286" t="s">
        <v>116</v>
      </c>
      <c r="Z60" s="192"/>
      <c r="AA60" s="192"/>
      <c r="AB60" s="192"/>
      <c r="AC60" s="192"/>
      <c r="AD60" s="192"/>
      <c r="AE60" s="192"/>
      <c r="AF60" s="192"/>
      <c r="AG60" s="192"/>
      <c r="AH60" s="192"/>
      <c r="AI60" s="193"/>
      <c r="AJ60" s="14"/>
    </row>
    <row r="61" spans="1:36" ht="16.5" thickBot="1">
      <c r="A61" s="240"/>
      <c r="B61" s="155" t="s">
        <v>186</v>
      </c>
      <c r="C61" s="155"/>
      <c r="D61" s="155"/>
      <c r="E61" s="155"/>
      <c r="F61" s="155"/>
      <c r="G61" s="8">
        <v>4</v>
      </c>
      <c r="H61" s="8"/>
      <c r="I61" s="8"/>
      <c r="J61" s="151"/>
      <c r="K61" s="141"/>
      <c r="L61" s="13"/>
      <c r="M61" s="165" t="s">
        <v>233</v>
      </c>
      <c r="N61" s="166"/>
      <c r="O61" s="166"/>
      <c r="P61" s="166"/>
      <c r="Q61" s="166"/>
      <c r="R61" s="166"/>
      <c r="S61" s="4">
        <v>4</v>
      </c>
      <c r="T61" s="15"/>
      <c r="U61" s="21"/>
      <c r="V61" s="219"/>
      <c r="W61" s="247"/>
      <c r="X61" s="13"/>
      <c r="Y61" s="432"/>
      <c r="Z61" s="433"/>
      <c r="AA61" s="433"/>
      <c r="AB61" s="433"/>
      <c r="AC61" s="433"/>
      <c r="AD61" s="433"/>
      <c r="AE61" s="433"/>
      <c r="AF61" s="433"/>
      <c r="AG61" s="433"/>
      <c r="AH61" s="433"/>
      <c r="AI61" s="434"/>
      <c r="AJ61" s="14"/>
    </row>
    <row r="62" spans="1:36">
      <c r="A62" s="240"/>
      <c r="B62" s="155" t="s">
        <v>187</v>
      </c>
      <c r="C62" s="155"/>
      <c r="D62" s="155"/>
      <c r="E62" s="155"/>
      <c r="F62" s="175"/>
      <c r="G62" s="8"/>
      <c r="H62" s="8">
        <v>3</v>
      </c>
      <c r="I62" s="8">
        <f>H62*1.5</f>
        <v>4.5</v>
      </c>
      <c r="J62" s="151"/>
      <c r="K62" s="141"/>
      <c r="L62" s="13"/>
      <c r="M62" s="217" t="s">
        <v>41</v>
      </c>
      <c r="N62" s="145"/>
      <c r="O62" s="145"/>
      <c r="P62" s="145"/>
      <c r="Q62" s="145"/>
      <c r="R62" s="145"/>
      <c r="S62" s="7"/>
      <c r="T62" s="3">
        <v>3</v>
      </c>
      <c r="U62" s="24">
        <v>4.5</v>
      </c>
      <c r="V62" s="219"/>
      <c r="W62" s="247"/>
      <c r="X62" s="13"/>
      <c r="Y62" s="435" t="s">
        <v>117</v>
      </c>
      <c r="Z62" s="436"/>
      <c r="AA62" s="436"/>
      <c r="AB62" s="436"/>
      <c r="AC62" s="436"/>
      <c r="AD62" s="436"/>
      <c r="AE62" s="436"/>
      <c r="AF62" s="436"/>
      <c r="AG62" s="436"/>
      <c r="AH62" s="436"/>
      <c r="AI62" s="437"/>
      <c r="AJ62" s="14"/>
    </row>
    <row r="63" spans="1:36" ht="16.5" thickBot="1">
      <c r="A63" s="241"/>
      <c r="B63" s="161" t="s">
        <v>263</v>
      </c>
      <c r="C63" s="161"/>
      <c r="D63" s="161"/>
      <c r="E63" s="161"/>
      <c r="F63" s="318"/>
      <c r="G63" s="36"/>
      <c r="H63" s="36">
        <v>3</v>
      </c>
      <c r="I63" s="36">
        <f>H63*1.5</f>
        <v>4.5</v>
      </c>
      <c r="J63" s="242"/>
      <c r="K63" s="317"/>
      <c r="L63" s="13"/>
      <c r="M63" s="165" t="s">
        <v>234</v>
      </c>
      <c r="N63" s="166"/>
      <c r="O63" s="166"/>
      <c r="P63" s="166"/>
      <c r="Q63" s="166"/>
      <c r="R63" s="166"/>
      <c r="S63" s="4">
        <v>4</v>
      </c>
      <c r="T63" s="15"/>
      <c r="U63" s="21"/>
      <c r="V63" s="219"/>
      <c r="W63" s="247"/>
      <c r="X63" s="13"/>
      <c r="Y63" s="296" t="s">
        <v>6</v>
      </c>
      <c r="Z63" s="213"/>
      <c r="AA63" s="213"/>
      <c r="AB63" s="213"/>
      <c r="AC63" s="213"/>
      <c r="AD63" s="213"/>
      <c r="AE63" s="214" t="s">
        <v>7</v>
      </c>
      <c r="AF63" s="214" t="s">
        <v>8</v>
      </c>
      <c r="AG63" s="214" t="s">
        <v>9</v>
      </c>
      <c r="AH63" s="214" t="s">
        <v>10</v>
      </c>
      <c r="AI63" s="438" t="s">
        <v>11</v>
      </c>
      <c r="AJ63" s="14"/>
    </row>
    <row r="64" spans="1:36">
      <c r="A64" s="224" t="s">
        <v>63</v>
      </c>
      <c r="B64" s="225"/>
      <c r="C64" s="225"/>
      <c r="D64" s="225"/>
      <c r="E64" s="225"/>
      <c r="F64" s="225"/>
      <c r="G64" s="15">
        <v>4</v>
      </c>
      <c r="H64" s="15"/>
      <c r="I64" s="26"/>
      <c r="J64" s="171"/>
      <c r="K64" s="172"/>
      <c r="L64" s="13"/>
      <c r="M64" s="256" t="s">
        <v>269</v>
      </c>
      <c r="N64" s="257"/>
      <c r="O64" s="257"/>
      <c r="P64" s="257"/>
      <c r="Q64" s="257"/>
      <c r="R64" s="257"/>
      <c r="S64" s="7"/>
      <c r="T64" s="3"/>
      <c r="U64" s="24"/>
      <c r="V64" s="219"/>
      <c r="W64" s="247"/>
      <c r="X64" s="13"/>
      <c r="Y64" s="296"/>
      <c r="Z64" s="213"/>
      <c r="AA64" s="213"/>
      <c r="AB64" s="213"/>
      <c r="AC64" s="213"/>
      <c r="AD64" s="213"/>
      <c r="AE64" s="214"/>
      <c r="AF64" s="214"/>
      <c r="AG64" s="214"/>
      <c r="AH64" s="214"/>
      <c r="AI64" s="438"/>
      <c r="AJ64" s="14"/>
    </row>
    <row r="65" spans="1:36" ht="16.5" thickBot="1">
      <c r="A65" s="226" t="s">
        <v>272</v>
      </c>
      <c r="B65" s="227"/>
      <c r="C65" s="227"/>
      <c r="D65" s="227"/>
      <c r="E65" s="227"/>
      <c r="F65" s="227"/>
      <c r="G65" s="3"/>
      <c r="H65" s="3">
        <v>3</v>
      </c>
      <c r="I65" s="25">
        <v>4.5</v>
      </c>
      <c r="J65" s="150"/>
      <c r="K65" s="140"/>
      <c r="L65" s="13"/>
      <c r="M65" s="165" t="s">
        <v>235</v>
      </c>
      <c r="N65" s="166"/>
      <c r="O65" s="166"/>
      <c r="P65" s="166"/>
      <c r="Q65" s="166"/>
      <c r="R65" s="166"/>
      <c r="S65" s="4">
        <v>4</v>
      </c>
      <c r="T65" s="15"/>
      <c r="U65" s="21"/>
      <c r="V65" s="219"/>
      <c r="W65" s="247"/>
      <c r="X65" s="13"/>
      <c r="Y65" s="398" t="s">
        <v>118</v>
      </c>
      <c r="Z65" s="399"/>
      <c r="AA65" s="399"/>
      <c r="AB65" s="399"/>
      <c r="AC65" s="399"/>
      <c r="AD65" s="399"/>
      <c r="AE65" s="53"/>
      <c r="AF65" s="53"/>
      <c r="AG65" s="53"/>
      <c r="AH65" s="54"/>
      <c r="AI65" s="55"/>
      <c r="AJ65" s="14"/>
    </row>
    <row r="66" spans="1:36" ht="16.5" thickBot="1">
      <c r="A66" s="228" t="s">
        <v>64</v>
      </c>
      <c r="B66" s="230" t="s">
        <v>188</v>
      </c>
      <c r="C66" s="231"/>
      <c r="D66" s="231"/>
      <c r="E66" s="231"/>
      <c r="F66" s="232"/>
      <c r="G66" s="45">
        <v>4</v>
      </c>
      <c r="H66" s="45"/>
      <c r="I66" s="45"/>
      <c r="J66" s="233"/>
      <c r="K66" s="316"/>
      <c r="L66" s="13"/>
      <c r="M66" s="217" t="s">
        <v>266</v>
      </c>
      <c r="N66" s="145"/>
      <c r="O66" s="145"/>
      <c r="P66" s="145"/>
      <c r="Q66" s="145"/>
      <c r="R66" s="145"/>
      <c r="S66" s="7"/>
      <c r="T66" s="3">
        <v>3</v>
      </c>
      <c r="U66" s="24">
        <v>4.5</v>
      </c>
      <c r="V66" s="219"/>
      <c r="W66" s="247"/>
      <c r="X66" s="13"/>
      <c r="Y66" s="421"/>
      <c r="Z66" s="422"/>
      <c r="AA66" s="422"/>
      <c r="AB66" s="422"/>
      <c r="AC66" s="422"/>
      <c r="AD66" s="422"/>
      <c r="AE66" s="56"/>
      <c r="AF66" s="56"/>
      <c r="AG66" s="56"/>
      <c r="AH66" s="57"/>
      <c r="AI66" s="58"/>
      <c r="AJ66" s="14"/>
    </row>
    <row r="67" spans="1:36">
      <c r="A67" s="229"/>
      <c r="B67" s="329" t="s">
        <v>189</v>
      </c>
      <c r="C67" s="155"/>
      <c r="D67" s="155"/>
      <c r="E67" s="155"/>
      <c r="F67" s="175"/>
      <c r="G67" s="8">
        <v>4</v>
      </c>
      <c r="H67" s="8"/>
      <c r="I67" s="8"/>
      <c r="J67" s="151"/>
      <c r="K67" s="141"/>
      <c r="L67" s="13"/>
      <c r="M67" s="165" t="s">
        <v>236</v>
      </c>
      <c r="N67" s="166"/>
      <c r="O67" s="166"/>
      <c r="P67" s="166"/>
      <c r="Q67" s="166"/>
      <c r="R67" s="166"/>
      <c r="S67" s="4">
        <v>4</v>
      </c>
      <c r="T67" s="15"/>
      <c r="U67" s="21"/>
      <c r="V67" s="219"/>
      <c r="W67" s="247"/>
      <c r="X67" s="13"/>
      <c r="Y67" s="13"/>
      <c r="Z67" s="13"/>
      <c r="AA67" s="13"/>
      <c r="AB67" s="13"/>
      <c r="AC67" s="13"/>
      <c r="AD67" s="13"/>
      <c r="AE67" s="429" t="s">
        <v>119</v>
      </c>
      <c r="AF67" s="430"/>
      <c r="AG67" s="431"/>
      <c r="AH67" s="50">
        <f>SUM(AH65:AH66)</f>
        <v>0</v>
      </c>
      <c r="AI67" s="13"/>
      <c r="AJ67" s="14"/>
    </row>
    <row r="68" spans="1:36">
      <c r="A68" s="229"/>
      <c r="B68" s="308" t="s">
        <v>190</v>
      </c>
      <c r="C68" s="169"/>
      <c r="D68" s="169"/>
      <c r="E68" s="169"/>
      <c r="F68" s="169"/>
      <c r="G68" s="3"/>
      <c r="H68" s="3">
        <v>3</v>
      </c>
      <c r="I68" s="3">
        <f>H68*1.5</f>
        <v>4.5</v>
      </c>
      <c r="J68" s="167"/>
      <c r="K68" s="158"/>
      <c r="L68" s="13"/>
      <c r="M68" s="253" t="s">
        <v>42</v>
      </c>
      <c r="N68" s="254"/>
      <c r="O68" s="254"/>
      <c r="P68" s="254"/>
      <c r="Q68" s="254"/>
      <c r="R68" s="255"/>
      <c r="S68" s="7"/>
      <c r="T68" s="3">
        <v>3</v>
      </c>
      <c r="U68" s="24">
        <v>4.5</v>
      </c>
      <c r="V68" s="219"/>
      <c r="W68" s="247"/>
      <c r="X68" s="13"/>
      <c r="Y68" s="13"/>
      <c r="Z68" s="13"/>
      <c r="AA68" s="13"/>
      <c r="AB68" s="13"/>
      <c r="AC68" s="13"/>
      <c r="AD68" s="13"/>
      <c r="AE68" s="426" t="s">
        <v>120</v>
      </c>
      <c r="AF68" s="427"/>
      <c r="AG68" s="428"/>
      <c r="AH68" s="52">
        <v>8</v>
      </c>
      <c r="AI68" s="13"/>
      <c r="AJ68" s="14"/>
    </row>
    <row r="69" spans="1:36" ht="16.5" thickBot="1">
      <c r="A69" s="229"/>
      <c r="B69" s="144" t="s">
        <v>191</v>
      </c>
      <c r="C69" s="145"/>
      <c r="D69" s="145"/>
      <c r="E69" s="145"/>
      <c r="F69" s="145"/>
      <c r="G69" s="8">
        <v>4</v>
      </c>
      <c r="H69" s="8"/>
      <c r="I69" s="8"/>
      <c r="J69" s="151"/>
      <c r="K69" s="141"/>
      <c r="L69" s="13"/>
      <c r="M69" s="165" t="s">
        <v>238</v>
      </c>
      <c r="N69" s="166"/>
      <c r="O69" s="166"/>
      <c r="P69" s="166"/>
      <c r="Q69" s="166"/>
      <c r="R69" s="220"/>
      <c r="S69" s="4">
        <v>4</v>
      </c>
      <c r="T69" s="15"/>
      <c r="U69" s="21"/>
      <c r="V69" s="219"/>
      <c r="W69" s="247"/>
      <c r="X69" s="13"/>
      <c r="Y69" s="13"/>
      <c r="Z69" s="13"/>
      <c r="AA69" s="13"/>
      <c r="AB69" s="13"/>
      <c r="AC69" s="13"/>
      <c r="AD69" s="13"/>
      <c r="AE69" s="209" t="s">
        <v>121</v>
      </c>
      <c r="AF69" s="210"/>
      <c r="AG69" s="211"/>
      <c r="AH69" s="43">
        <f>AH68-AH67</f>
        <v>8</v>
      </c>
      <c r="AI69" s="13"/>
      <c r="AJ69" s="14"/>
    </row>
    <row r="70" spans="1:36" ht="16.5" thickBot="1">
      <c r="A70" s="229"/>
      <c r="B70" s="329" t="s">
        <v>192</v>
      </c>
      <c r="C70" s="155"/>
      <c r="D70" s="155"/>
      <c r="E70" s="155"/>
      <c r="F70" s="155"/>
      <c r="G70" s="8"/>
      <c r="H70" s="8">
        <v>3</v>
      </c>
      <c r="I70" s="8">
        <f>H70*1.5</f>
        <v>4.5</v>
      </c>
      <c r="J70" s="151"/>
      <c r="K70" s="141"/>
      <c r="L70" s="13"/>
      <c r="M70" s="272" t="s">
        <v>43</v>
      </c>
      <c r="N70" s="273"/>
      <c r="O70" s="273"/>
      <c r="P70" s="273"/>
      <c r="Q70" s="273"/>
      <c r="R70" s="274"/>
      <c r="S70" s="117"/>
      <c r="T70" s="29">
        <v>3</v>
      </c>
      <c r="U70" s="118">
        <v>4.5</v>
      </c>
      <c r="V70" s="234"/>
      <c r="W70" s="271"/>
      <c r="X70" s="13"/>
      <c r="Y70" s="13"/>
      <c r="Z70" s="13"/>
      <c r="AA70" s="13"/>
      <c r="AB70" s="13"/>
      <c r="AC70" s="13"/>
      <c r="AD70" s="13"/>
      <c r="AE70" s="13"/>
      <c r="AF70" s="13"/>
      <c r="AG70" s="13"/>
      <c r="AH70" s="13"/>
      <c r="AI70" s="13"/>
      <c r="AJ70" s="14"/>
    </row>
    <row r="71" spans="1:36">
      <c r="A71" s="325" t="s">
        <v>193</v>
      </c>
      <c r="B71" s="326"/>
      <c r="C71" s="326"/>
      <c r="D71" s="326"/>
      <c r="E71" s="326"/>
      <c r="F71" s="326"/>
      <c r="G71" s="107">
        <v>4</v>
      </c>
      <c r="H71" s="108"/>
      <c r="I71" s="114"/>
      <c r="J71" s="327"/>
      <c r="K71" s="246"/>
      <c r="L71" s="13"/>
      <c r="M71" s="13"/>
      <c r="N71" s="13"/>
      <c r="O71" s="13"/>
      <c r="P71" s="13"/>
      <c r="Q71" s="13"/>
      <c r="R71" s="13"/>
      <c r="S71" s="200" t="s">
        <v>240</v>
      </c>
      <c r="T71" s="201"/>
      <c r="U71" s="202"/>
      <c r="V71" s="79">
        <f>SUM(V19:V70)</f>
        <v>0</v>
      </c>
      <c r="W71" s="13"/>
      <c r="X71" s="13"/>
      <c r="Y71" s="286" t="s">
        <v>122</v>
      </c>
      <c r="Z71" s="192"/>
      <c r="AA71" s="192"/>
      <c r="AB71" s="192"/>
      <c r="AC71" s="192"/>
      <c r="AD71" s="192"/>
      <c r="AE71" s="192"/>
      <c r="AF71" s="192"/>
      <c r="AG71" s="192"/>
      <c r="AH71" s="192"/>
      <c r="AI71" s="193"/>
      <c r="AJ71" s="14"/>
    </row>
    <row r="72" spans="1:36" ht="16.5" thickBot="1">
      <c r="A72" s="306" t="s">
        <v>271</v>
      </c>
      <c r="B72" s="238"/>
      <c r="C72" s="238"/>
      <c r="D72" s="238"/>
      <c r="E72" s="238"/>
      <c r="F72" s="238"/>
      <c r="G72" s="3"/>
      <c r="H72" s="104">
        <v>3</v>
      </c>
      <c r="I72" s="105">
        <v>4.5</v>
      </c>
      <c r="J72" s="171"/>
      <c r="K72" s="247"/>
      <c r="L72" s="13"/>
      <c r="M72" s="13"/>
      <c r="N72" s="13"/>
      <c r="O72" s="13"/>
      <c r="P72" s="13"/>
      <c r="Q72" s="13"/>
      <c r="R72" s="13"/>
      <c r="S72" s="13"/>
      <c r="T72" s="13"/>
      <c r="U72" s="13"/>
      <c r="V72" s="13"/>
      <c r="W72" s="13"/>
      <c r="X72" s="13"/>
      <c r="Y72" s="432"/>
      <c r="Z72" s="433"/>
      <c r="AA72" s="433"/>
      <c r="AB72" s="433"/>
      <c r="AC72" s="433"/>
      <c r="AD72" s="433"/>
      <c r="AE72" s="433"/>
      <c r="AF72" s="433"/>
      <c r="AG72" s="433"/>
      <c r="AH72" s="433"/>
      <c r="AI72" s="434"/>
      <c r="AJ72" s="14"/>
    </row>
    <row r="73" spans="1:36">
      <c r="A73" s="270" t="s">
        <v>65</v>
      </c>
      <c r="B73" s="225"/>
      <c r="C73" s="225"/>
      <c r="D73" s="225"/>
      <c r="E73" s="225"/>
      <c r="F73" s="225"/>
      <c r="G73" s="15">
        <v>4</v>
      </c>
      <c r="H73" s="15"/>
      <c r="I73" s="26"/>
      <c r="J73" s="171"/>
      <c r="K73" s="247"/>
      <c r="L73" s="13"/>
      <c r="M73" s="261" t="s">
        <v>44</v>
      </c>
      <c r="N73" s="262"/>
      <c r="O73" s="262"/>
      <c r="P73" s="262"/>
      <c r="Q73" s="262"/>
      <c r="R73" s="262"/>
      <c r="S73" s="262"/>
      <c r="T73" s="262"/>
      <c r="U73" s="262"/>
      <c r="V73" s="262"/>
      <c r="W73" s="263"/>
      <c r="X73" s="13"/>
      <c r="Y73" s="439" t="s">
        <v>123</v>
      </c>
      <c r="Z73" s="440"/>
      <c r="AA73" s="440"/>
      <c r="AB73" s="440"/>
      <c r="AC73" s="440"/>
      <c r="AD73" s="440"/>
      <c r="AE73" s="440"/>
      <c r="AF73" s="440"/>
      <c r="AG73" s="440"/>
      <c r="AH73" s="440"/>
      <c r="AI73" s="441"/>
      <c r="AJ73" s="14"/>
    </row>
    <row r="74" spans="1:36" ht="16.5" thickBot="1">
      <c r="A74" s="299" t="s">
        <v>66</v>
      </c>
      <c r="B74" s="300"/>
      <c r="C74" s="300"/>
      <c r="D74" s="300"/>
      <c r="E74" s="300"/>
      <c r="F74" s="300"/>
      <c r="G74" s="29"/>
      <c r="H74" s="29">
        <v>3</v>
      </c>
      <c r="I74" s="112">
        <v>4.5</v>
      </c>
      <c r="J74" s="328"/>
      <c r="K74" s="271"/>
      <c r="L74" s="13"/>
      <c r="M74" s="194"/>
      <c r="N74" s="195"/>
      <c r="O74" s="195"/>
      <c r="P74" s="195"/>
      <c r="Q74" s="195"/>
      <c r="R74" s="195"/>
      <c r="S74" s="195"/>
      <c r="T74" s="195"/>
      <c r="U74" s="195"/>
      <c r="V74" s="195"/>
      <c r="W74" s="264"/>
      <c r="X74" s="13"/>
      <c r="Y74" s="442"/>
      <c r="Z74" s="443"/>
      <c r="AA74" s="443"/>
      <c r="AB74" s="443"/>
      <c r="AC74" s="443"/>
      <c r="AD74" s="443"/>
      <c r="AE74" s="443"/>
      <c r="AF74" s="443"/>
      <c r="AG74" s="443"/>
      <c r="AH74" s="443"/>
      <c r="AI74" s="444"/>
      <c r="AJ74" s="14"/>
    </row>
    <row r="75" spans="1:36" ht="15.95" customHeight="1">
      <c r="A75" s="144" t="s">
        <v>194</v>
      </c>
      <c r="B75" s="145"/>
      <c r="C75" s="145"/>
      <c r="D75" s="145"/>
      <c r="E75" s="145"/>
      <c r="F75" s="330"/>
      <c r="G75" s="8">
        <v>4</v>
      </c>
      <c r="H75" s="8"/>
      <c r="I75" s="8"/>
      <c r="J75" s="151"/>
      <c r="K75" s="141"/>
      <c r="L75" s="13"/>
      <c r="M75" s="212" t="s">
        <v>6</v>
      </c>
      <c r="N75" s="213"/>
      <c r="O75" s="213"/>
      <c r="P75" s="213"/>
      <c r="Q75" s="213"/>
      <c r="R75" s="213"/>
      <c r="S75" s="214" t="s">
        <v>7</v>
      </c>
      <c r="T75" s="214" t="s">
        <v>8</v>
      </c>
      <c r="U75" s="214" t="s">
        <v>9</v>
      </c>
      <c r="V75" s="214" t="s">
        <v>10</v>
      </c>
      <c r="W75" s="265" t="s">
        <v>11</v>
      </c>
      <c r="X75" s="13"/>
      <c r="Y75" s="296" t="s">
        <v>6</v>
      </c>
      <c r="Z75" s="213"/>
      <c r="AA75" s="213"/>
      <c r="AB75" s="213"/>
      <c r="AC75" s="213"/>
      <c r="AD75" s="213"/>
      <c r="AE75" s="214" t="s">
        <v>7</v>
      </c>
      <c r="AF75" s="214" t="s">
        <v>8</v>
      </c>
      <c r="AG75" s="214" t="s">
        <v>9</v>
      </c>
      <c r="AH75" s="214" t="s">
        <v>10</v>
      </c>
      <c r="AI75" s="438" t="s">
        <v>11</v>
      </c>
      <c r="AJ75" s="14"/>
    </row>
    <row r="76" spans="1:36" ht="15.95" customHeight="1">
      <c r="A76" s="329" t="s">
        <v>274</v>
      </c>
      <c r="B76" s="155"/>
      <c r="C76" s="155"/>
      <c r="D76" s="155"/>
      <c r="E76" s="155"/>
      <c r="F76" s="175"/>
      <c r="G76" s="8"/>
      <c r="H76" s="8">
        <v>3</v>
      </c>
      <c r="I76" s="8">
        <f>H76*1.5</f>
        <v>4.5</v>
      </c>
      <c r="J76" s="151"/>
      <c r="K76" s="141"/>
      <c r="L76" s="13"/>
      <c r="M76" s="212"/>
      <c r="N76" s="213"/>
      <c r="O76" s="213"/>
      <c r="P76" s="213"/>
      <c r="Q76" s="213"/>
      <c r="R76" s="213"/>
      <c r="S76" s="214"/>
      <c r="T76" s="214"/>
      <c r="U76" s="214"/>
      <c r="V76" s="214"/>
      <c r="W76" s="266"/>
      <c r="X76" s="13"/>
      <c r="Y76" s="296"/>
      <c r="Z76" s="213"/>
      <c r="AA76" s="213"/>
      <c r="AB76" s="213"/>
      <c r="AC76" s="213"/>
      <c r="AD76" s="213"/>
      <c r="AE76" s="214"/>
      <c r="AF76" s="214"/>
      <c r="AG76" s="214"/>
      <c r="AH76" s="214"/>
      <c r="AI76" s="438"/>
      <c r="AJ76" s="14"/>
    </row>
    <row r="77" spans="1:36">
      <c r="A77" s="329" t="s">
        <v>196</v>
      </c>
      <c r="B77" s="155"/>
      <c r="C77" s="155"/>
      <c r="D77" s="155"/>
      <c r="E77" s="155"/>
      <c r="F77" s="175"/>
      <c r="G77" s="8">
        <v>4</v>
      </c>
      <c r="H77" s="8"/>
      <c r="I77" s="8"/>
      <c r="J77" s="151"/>
      <c r="K77" s="141"/>
      <c r="L77" s="13"/>
      <c r="M77" s="267" t="s">
        <v>45</v>
      </c>
      <c r="N77" s="268"/>
      <c r="O77" s="268"/>
      <c r="P77" s="268"/>
      <c r="Q77" s="268"/>
      <c r="R77" s="268"/>
      <c r="S77" s="268"/>
      <c r="T77" s="268"/>
      <c r="U77" s="268"/>
      <c r="V77" s="268"/>
      <c r="W77" s="269"/>
      <c r="X77" s="13"/>
      <c r="Y77" s="398" t="s">
        <v>118</v>
      </c>
      <c r="Z77" s="399"/>
      <c r="AA77" s="399"/>
      <c r="AB77" s="399"/>
      <c r="AC77" s="399"/>
      <c r="AD77" s="399"/>
      <c r="AE77" s="53"/>
      <c r="AF77" s="53"/>
      <c r="AG77" s="53"/>
      <c r="AH77" s="54"/>
      <c r="AI77" s="55"/>
      <c r="AJ77" s="14"/>
    </row>
    <row r="78" spans="1:36" ht="16.5" thickBot="1">
      <c r="A78" s="331" t="s">
        <v>275</v>
      </c>
      <c r="B78" s="161"/>
      <c r="C78" s="161"/>
      <c r="D78" s="161"/>
      <c r="E78" s="161"/>
      <c r="F78" s="318"/>
      <c r="G78" s="36"/>
      <c r="H78" s="36">
        <v>4</v>
      </c>
      <c r="I78" s="36">
        <f>H78*1.5</f>
        <v>6</v>
      </c>
      <c r="J78" s="242"/>
      <c r="K78" s="317"/>
      <c r="L78" s="13"/>
      <c r="M78" s="270" t="s">
        <v>19</v>
      </c>
      <c r="N78" s="225"/>
      <c r="O78" s="225"/>
      <c r="P78" s="225"/>
      <c r="Q78" s="225"/>
      <c r="R78" s="225"/>
      <c r="S78" s="4">
        <v>4</v>
      </c>
      <c r="T78" s="15"/>
      <c r="U78" s="21"/>
      <c r="V78" s="219"/>
      <c r="W78" s="247"/>
      <c r="X78" s="13"/>
      <c r="Y78" s="421"/>
      <c r="Z78" s="422"/>
      <c r="AA78" s="422"/>
      <c r="AB78" s="422"/>
      <c r="AC78" s="422"/>
      <c r="AD78" s="422"/>
      <c r="AE78" s="56"/>
      <c r="AF78" s="56"/>
      <c r="AG78" s="56"/>
      <c r="AH78" s="57"/>
      <c r="AI78" s="58"/>
      <c r="AJ78" s="14"/>
    </row>
    <row r="79" spans="1:36" ht="15.95" customHeight="1">
      <c r="A79" s="349" t="s">
        <v>68</v>
      </c>
      <c r="B79" s="350"/>
      <c r="C79" s="231" t="s">
        <v>276</v>
      </c>
      <c r="D79" s="231"/>
      <c r="E79" s="231"/>
      <c r="F79" s="232"/>
      <c r="G79" s="45">
        <v>4</v>
      </c>
      <c r="H79" s="46"/>
      <c r="I79" s="45"/>
      <c r="J79" s="233"/>
      <c r="K79" s="316"/>
      <c r="L79" s="13"/>
      <c r="M79" s="168" t="s">
        <v>241</v>
      </c>
      <c r="N79" s="169"/>
      <c r="O79" s="169"/>
      <c r="P79" s="169"/>
      <c r="Q79" s="169"/>
      <c r="R79" s="169"/>
      <c r="S79" s="7"/>
      <c r="T79" s="3">
        <v>3</v>
      </c>
      <c r="U79" s="24">
        <v>4.5</v>
      </c>
      <c r="V79" s="219"/>
      <c r="W79" s="247"/>
      <c r="X79" s="13"/>
      <c r="Y79" s="13"/>
      <c r="Z79" s="13"/>
      <c r="AA79" s="13"/>
      <c r="AB79" s="13"/>
      <c r="AC79" s="13"/>
      <c r="AD79" s="13"/>
      <c r="AE79" s="162" t="s">
        <v>119</v>
      </c>
      <c r="AF79" s="163"/>
      <c r="AG79" s="164"/>
      <c r="AH79" s="50">
        <f>SUM(AH77:AH78)</f>
        <v>0</v>
      </c>
      <c r="AI79" s="13"/>
      <c r="AJ79" s="14"/>
    </row>
    <row r="80" spans="1:36">
      <c r="A80" s="351"/>
      <c r="B80" s="352"/>
      <c r="C80" s="155" t="s">
        <v>277</v>
      </c>
      <c r="D80" s="155"/>
      <c r="E80" s="155"/>
      <c r="F80" s="155"/>
      <c r="G80" s="8">
        <v>4</v>
      </c>
      <c r="H80" s="8"/>
      <c r="I80" s="8"/>
      <c r="J80" s="151"/>
      <c r="K80" s="141"/>
      <c r="L80" s="13"/>
      <c r="M80" s="165" t="s">
        <v>242</v>
      </c>
      <c r="N80" s="166"/>
      <c r="O80" s="166"/>
      <c r="P80" s="166"/>
      <c r="Q80" s="166"/>
      <c r="R80" s="166"/>
      <c r="S80" s="4">
        <v>3</v>
      </c>
      <c r="T80" s="15"/>
      <c r="U80" s="21"/>
      <c r="V80" s="219"/>
      <c r="W80" s="247"/>
      <c r="X80" s="13"/>
      <c r="Y80" s="13"/>
      <c r="Z80" s="13"/>
      <c r="AA80" s="13"/>
      <c r="AB80" s="13"/>
      <c r="AC80" s="13"/>
      <c r="AD80" s="13"/>
      <c r="AE80" s="426" t="s">
        <v>120</v>
      </c>
      <c r="AF80" s="427"/>
      <c r="AG80" s="428"/>
      <c r="AH80" s="52">
        <v>4</v>
      </c>
      <c r="AI80" s="13"/>
      <c r="AJ80" s="14"/>
    </row>
    <row r="81" spans="1:36" ht="16.5" thickBot="1">
      <c r="A81" s="351"/>
      <c r="B81" s="352"/>
      <c r="C81" s="346" t="s">
        <v>313</v>
      </c>
      <c r="D81" s="347"/>
      <c r="E81" s="347"/>
      <c r="F81" s="347"/>
      <c r="G81" s="129" t="s">
        <v>314</v>
      </c>
      <c r="H81" s="127" t="s">
        <v>315</v>
      </c>
      <c r="I81" s="127" t="s">
        <v>316</v>
      </c>
      <c r="J81" s="151"/>
      <c r="K81" s="141"/>
      <c r="L81" s="13"/>
      <c r="M81" s="218" t="s">
        <v>38</v>
      </c>
      <c r="N81" s="145"/>
      <c r="O81" s="145"/>
      <c r="P81" s="145"/>
      <c r="Q81" s="145"/>
      <c r="R81" s="145"/>
      <c r="S81" s="7"/>
      <c r="T81" s="3"/>
      <c r="U81" s="24"/>
      <c r="V81" s="219"/>
      <c r="W81" s="247"/>
      <c r="X81" s="13"/>
      <c r="Y81" s="13"/>
      <c r="Z81" s="13"/>
      <c r="AA81" s="13"/>
      <c r="AB81" s="13"/>
      <c r="AC81" s="13"/>
      <c r="AD81" s="13"/>
      <c r="AE81" s="209" t="s">
        <v>121</v>
      </c>
      <c r="AF81" s="210"/>
      <c r="AG81" s="211"/>
      <c r="AH81" s="43">
        <f>AH80-AH79</f>
        <v>4</v>
      </c>
      <c r="AI81" s="13"/>
      <c r="AJ81" s="14"/>
    </row>
    <row r="82" spans="1:36" ht="16.5" thickBot="1">
      <c r="A82" s="351"/>
      <c r="B82" s="352"/>
      <c r="C82" s="329" t="s">
        <v>203</v>
      </c>
      <c r="D82" s="155"/>
      <c r="E82" s="155"/>
      <c r="F82" s="175"/>
      <c r="G82" s="8"/>
      <c r="H82" s="8">
        <v>4</v>
      </c>
      <c r="I82" s="8">
        <v>6</v>
      </c>
      <c r="J82" s="151"/>
      <c r="K82" s="141"/>
      <c r="L82" s="13"/>
      <c r="M82" s="165" t="s">
        <v>244</v>
      </c>
      <c r="N82" s="166"/>
      <c r="O82" s="166"/>
      <c r="P82" s="166"/>
      <c r="Q82" s="166"/>
      <c r="R82" s="166"/>
      <c r="S82" s="4">
        <v>4</v>
      </c>
      <c r="T82" s="15"/>
      <c r="U82" s="21"/>
      <c r="V82" s="219"/>
      <c r="W82" s="247"/>
      <c r="X82" s="13"/>
      <c r="Y82" s="13"/>
      <c r="Z82" s="13"/>
      <c r="AA82" s="13"/>
      <c r="AB82" s="13"/>
      <c r="AC82" s="13"/>
      <c r="AD82" s="13"/>
      <c r="AE82" s="13"/>
      <c r="AF82" s="13"/>
      <c r="AG82" s="13"/>
      <c r="AH82" s="13"/>
      <c r="AI82" s="13"/>
      <c r="AJ82" s="14"/>
    </row>
    <row r="83" spans="1:36" ht="16.5" thickBot="1">
      <c r="A83" s="353"/>
      <c r="B83" s="354"/>
      <c r="C83" s="331" t="s">
        <v>204</v>
      </c>
      <c r="D83" s="161"/>
      <c r="E83" s="161"/>
      <c r="F83" s="318"/>
      <c r="G83" s="36"/>
      <c r="H83" s="36">
        <v>4</v>
      </c>
      <c r="I83" s="36">
        <v>6</v>
      </c>
      <c r="J83" s="242"/>
      <c r="K83" s="317"/>
      <c r="L83" s="13"/>
      <c r="M83" s="218" t="s">
        <v>38</v>
      </c>
      <c r="N83" s="145"/>
      <c r="O83" s="145"/>
      <c r="P83" s="145"/>
      <c r="Q83" s="145"/>
      <c r="R83" s="145"/>
      <c r="S83" s="7"/>
      <c r="T83" s="3"/>
      <c r="U83" s="24"/>
      <c r="V83" s="219"/>
      <c r="W83" s="247"/>
      <c r="X83" s="13"/>
      <c r="Y83" s="286" t="s">
        <v>124</v>
      </c>
      <c r="Z83" s="192"/>
      <c r="AA83" s="192"/>
      <c r="AB83" s="192"/>
      <c r="AC83" s="192"/>
      <c r="AD83" s="192"/>
      <c r="AE83" s="192"/>
      <c r="AF83" s="192"/>
      <c r="AG83" s="192"/>
      <c r="AH83" s="192"/>
      <c r="AI83" s="193"/>
      <c r="AJ83" s="14"/>
    </row>
    <row r="84" spans="1:36" ht="15.95" customHeight="1">
      <c r="A84" s="278" t="s">
        <v>206</v>
      </c>
      <c r="B84" s="279"/>
      <c r="C84" s="279"/>
      <c r="D84" s="279"/>
      <c r="E84" s="279"/>
      <c r="F84" s="279"/>
      <c r="G84" s="22">
        <v>4</v>
      </c>
      <c r="H84" s="22"/>
      <c r="I84" s="23"/>
      <c r="J84" s="171"/>
      <c r="K84" s="172"/>
      <c r="L84" s="13"/>
      <c r="M84" s="165" t="s">
        <v>245</v>
      </c>
      <c r="N84" s="166"/>
      <c r="O84" s="166"/>
      <c r="P84" s="166"/>
      <c r="Q84" s="166"/>
      <c r="R84" s="166"/>
      <c r="S84" s="4">
        <v>3</v>
      </c>
      <c r="T84" s="15"/>
      <c r="U84" s="21"/>
      <c r="V84" s="219"/>
      <c r="W84" s="247"/>
      <c r="X84" s="13"/>
      <c r="Y84" s="453"/>
      <c r="Z84" s="454"/>
      <c r="AA84" s="454"/>
      <c r="AB84" s="454"/>
      <c r="AC84" s="454"/>
      <c r="AD84" s="454"/>
      <c r="AE84" s="454"/>
      <c r="AF84" s="454"/>
      <c r="AG84" s="454"/>
      <c r="AH84" s="454"/>
      <c r="AI84" s="455"/>
      <c r="AJ84" s="14"/>
    </row>
    <row r="85" spans="1:36">
      <c r="A85" s="237" t="s">
        <v>207</v>
      </c>
      <c r="B85" s="238"/>
      <c r="C85" s="238"/>
      <c r="D85" s="238"/>
      <c r="E85" s="238"/>
      <c r="F85" s="238"/>
      <c r="G85" s="3"/>
      <c r="H85" s="3">
        <v>3</v>
      </c>
      <c r="I85" s="25">
        <v>4.5</v>
      </c>
      <c r="J85" s="171"/>
      <c r="K85" s="172"/>
      <c r="L85" s="13"/>
      <c r="M85" s="217" t="s">
        <v>46</v>
      </c>
      <c r="N85" s="145"/>
      <c r="O85" s="145"/>
      <c r="P85" s="145"/>
      <c r="Q85" s="145"/>
      <c r="R85" s="145"/>
      <c r="S85" s="7"/>
      <c r="T85" s="3">
        <v>3</v>
      </c>
      <c r="U85" s="24">
        <v>4.5</v>
      </c>
      <c r="V85" s="219"/>
      <c r="W85" s="247"/>
      <c r="X85" s="13"/>
      <c r="Y85" s="456" t="s">
        <v>125</v>
      </c>
      <c r="Z85" s="457"/>
      <c r="AA85" s="457"/>
      <c r="AB85" s="457"/>
      <c r="AC85" s="457"/>
      <c r="AD85" s="457"/>
      <c r="AE85" s="457"/>
      <c r="AF85" s="457"/>
      <c r="AG85" s="457"/>
      <c r="AH85" s="457"/>
      <c r="AI85" s="458"/>
      <c r="AJ85" s="14"/>
    </row>
    <row r="86" spans="1:36" ht="16.5" thickBot="1">
      <c r="A86" s="224" t="s">
        <v>69</v>
      </c>
      <c r="B86" s="225"/>
      <c r="C86" s="225"/>
      <c r="D86" s="225"/>
      <c r="E86" s="225"/>
      <c r="F86" s="225"/>
      <c r="G86" s="15">
        <v>4</v>
      </c>
      <c r="H86" s="15"/>
      <c r="I86" s="26"/>
      <c r="J86" s="171"/>
      <c r="K86" s="172"/>
      <c r="L86" s="13"/>
      <c r="M86" s="165" t="s">
        <v>246</v>
      </c>
      <c r="N86" s="166"/>
      <c r="O86" s="166"/>
      <c r="P86" s="166"/>
      <c r="Q86" s="166"/>
      <c r="R86" s="166"/>
      <c r="S86" s="4">
        <v>1</v>
      </c>
      <c r="T86" s="15"/>
      <c r="U86" s="21"/>
      <c r="V86" s="219"/>
      <c r="W86" s="247"/>
      <c r="X86" s="13"/>
      <c r="Y86" s="459"/>
      <c r="Z86" s="460"/>
      <c r="AA86" s="460"/>
      <c r="AB86" s="460"/>
      <c r="AC86" s="460"/>
      <c r="AD86" s="460"/>
      <c r="AE86" s="460"/>
      <c r="AF86" s="460"/>
      <c r="AG86" s="460"/>
      <c r="AH86" s="460"/>
      <c r="AI86" s="461"/>
      <c r="AJ86" s="14"/>
    </row>
    <row r="87" spans="1:36" ht="16.5" thickBot="1">
      <c r="A87" s="337" t="s">
        <v>70</v>
      </c>
      <c r="B87" s="338"/>
      <c r="C87" s="338"/>
      <c r="D87" s="338"/>
      <c r="E87" s="338"/>
      <c r="F87" s="338"/>
      <c r="G87" s="36"/>
      <c r="H87" s="36">
        <v>3</v>
      </c>
      <c r="I87" s="51">
        <v>4.5</v>
      </c>
      <c r="J87" s="157"/>
      <c r="K87" s="159"/>
      <c r="L87" s="13"/>
      <c r="M87" s="217" t="s">
        <v>47</v>
      </c>
      <c r="N87" s="145"/>
      <c r="O87" s="145"/>
      <c r="P87" s="145"/>
      <c r="Q87" s="145"/>
      <c r="R87" s="145"/>
      <c r="S87" s="7"/>
      <c r="T87" s="3">
        <v>1</v>
      </c>
      <c r="U87" s="24">
        <v>1.5</v>
      </c>
      <c r="V87" s="219"/>
      <c r="W87" s="247"/>
      <c r="X87" s="13"/>
      <c r="Y87" s="13"/>
      <c r="Z87" s="13"/>
      <c r="AA87" s="13"/>
      <c r="AB87" s="13"/>
      <c r="AC87" s="13"/>
      <c r="AD87" s="13"/>
      <c r="AE87" s="13"/>
      <c r="AF87" s="13"/>
      <c r="AG87" s="13"/>
      <c r="AH87" s="13"/>
      <c r="AI87" s="13"/>
      <c r="AJ87" s="14"/>
    </row>
    <row r="88" spans="1:36" ht="16.5" thickBot="1">
      <c r="A88" s="339" t="s">
        <v>45</v>
      </c>
      <c r="B88" s="268"/>
      <c r="C88" s="268"/>
      <c r="D88" s="268"/>
      <c r="E88" s="268"/>
      <c r="F88" s="268"/>
      <c r="G88" s="268"/>
      <c r="H88" s="268"/>
      <c r="I88" s="268"/>
      <c r="J88" s="268"/>
      <c r="K88" s="340"/>
      <c r="L88" s="13"/>
      <c r="M88" s="165" t="s">
        <v>247</v>
      </c>
      <c r="N88" s="166"/>
      <c r="O88" s="166"/>
      <c r="P88" s="166"/>
      <c r="Q88" s="166"/>
      <c r="R88" s="166"/>
      <c r="S88" s="4">
        <v>4</v>
      </c>
      <c r="T88" s="15"/>
      <c r="U88" s="21"/>
      <c r="V88" s="219"/>
      <c r="W88" s="247"/>
      <c r="X88" s="13"/>
      <c r="Y88" s="13"/>
      <c r="Z88" s="13"/>
      <c r="AA88" s="13"/>
      <c r="AB88" s="13"/>
      <c r="AC88" s="13"/>
      <c r="AD88" s="13"/>
      <c r="AE88" s="13"/>
      <c r="AF88" s="13"/>
      <c r="AG88" s="13"/>
      <c r="AH88" s="13"/>
      <c r="AI88" s="13"/>
      <c r="AJ88" s="14"/>
    </row>
    <row r="89" spans="1:36">
      <c r="A89" s="325" t="s">
        <v>158</v>
      </c>
      <c r="B89" s="326"/>
      <c r="C89" s="326"/>
      <c r="D89" s="326"/>
      <c r="E89" s="326"/>
      <c r="F89" s="326"/>
      <c r="G89" s="107">
        <v>5</v>
      </c>
      <c r="H89" s="107"/>
      <c r="I89" s="108"/>
      <c r="J89" s="327"/>
      <c r="K89" s="246"/>
      <c r="L89" s="13"/>
      <c r="M89" s="217" t="s">
        <v>269</v>
      </c>
      <c r="N89" s="145"/>
      <c r="O89" s="145"/>
      <c r="P89" s="145"/>
      <c r="Q89" s="145"/>
      <c r="R89" s="145"/>
      <c r="S89" s="7"/>
      <c r="T89" s="3">
        <v>4</v>
      </c>
      <c r="U89" s="24">
        <v>6</v>
      </c>
      <c r="V89" s="219"/>
      <c r="W89" s="247"/>
      <c r="X89" s="13"/>
      <c r="Y89" s="13"/>
      <c r="Z89" s="13"/>
      <c r="AA89" s="13"/>
      <c r="AB89" s="13"/>
      <c r="AC89" s="13"/>
      <c r="AD89" s="13"/>
      <c r="AE89" s="13"/>
      <c r="AF89" s="13"/>
      <c r="AG89" s="13"/>
      <c r="AH89" s="13"/>
      <c r="AI89" s="13"/>
      <c r="AJ89" s="14"/>
    </row>
    <row r="90" spans="1:36">
      <c r="A90" s="348" t="s">
        <v>160</v>
      </c>
      <c r="B90" s="281"/>
      <c r="C90" s="281"/>
      <c r="D90" s="281"/>
      <c r="E90" s="281"/>
      <c r="F90" s="281"/>
      <c r="G90" s="3"/>
      <c r="H90" s="3">
        <v>4</v>
      </c>
      <c r="I90" s="25">
        <f>H90*1.5</f>
        <v>6</v>
      </c>
      <c r="J90" s="171"/>
      <c r="K90" s="341"/>
      <c r="L90" s="13"/>
      <c r="M90" s="165" t="s">
        <v>248</v>
      </c>
      <c r="N90" s="166"/>
      <c r="O90" s="166"/>
      <c r="P90" s="166"/>
      <c r="Q90" s="166"/>
      <c r="R90" s="166"/>
      <c r="S90" s="4">
        <v>4</v>
      </c>
      <c r="T90" s="15"/>
      <c r="U90" s="21"/>
      <c r="V90" s="219"/>
      <c r="W90" s="247"/>
      <c r="X90" s="13"/>
      <c r="Y90" s="13"/>
      <c r="Z90" s="13"/>
      <c r="AA90" s="13"/>
      <c r="AB90" s="13"/>
      <c r="AC90" s="13"/>
      <c r="AD90" s="13"/>
      <c r="AE90" s="13"/>
      <c r="AF90" s="13"/>
      <c r="AG90" s="13"/>
      <c r="AH90" s="13"/>
      <c r="AI90" s="13"/>
      <c r="AJ90" s="14"/>
    </row>
    <row r="91" spans="1:36" ht="16.5" thickBot="1">
      <c r="A91" s="270" t="s">
        <v>60</v>
      </c>
      <c r="B91" s="225"/>
      <c r="C91" s="225"/>
      <c r="D91" s="225"/>
      <c r="E91" s="225"/>
      <c r="F91" s="225"/>
      <c r="G91" s="15">
        <v>4</v>
      </c>
      <c r="H91" s="15"/>
      <c r="I91" s="26"/>
      <c r="J91" s="342"/>
      <c r="K91" s="344"/>
      <c r="L91" s="13"/>
      <c r="M91" s="217" t="s">
        <v>270</v>
      </c>
      <c r="N91" s="145"/>
      <c r="O91" s="145"/>
      <c r="P91" s="145"/>
      <c r="Q91" s="145"/>
      <c r="R91" s="145"/>
      <c r="S91" s="7"/>
      <c r="T91" s="3">
        <v>4</v>
      </c>
      <c r="U91" s="24">
        <v>6</v>
      </c>
      <c r="V91" s="219"/>
      <c r="W91" s="247"/>
      <c r="X91" s="13"/>
      <c r="Y91" s="13"/>
      <c r="Z91" s="13"/>
      <c r="AA91" s="13"/>
      <c r="AB91" s="13"/>
      <c r="AC91" s="13"/>
      <c r="AD91" s="13"/>
      <c r="AE91" s="13"/>
      <c r="AF91" s="13"/>
      <c r="AG91" s="13"/>
      <c r="AH91" s="13"/>
      <c r="AI91" s="13"/>
      <c r="AJ91" s="14"/>
    </row>
    <row r="92" spans="1:36" ht="15.95" customHeight="1" thickBot="1">
      <c r="A92" s="299" t="s">
        <v>61</v>
      </c>
      <c r="B92" s="300"/>
      <c r="C92" s="300"/>
      <c r="D92" s="300"/>
      <c r="E92" s="300"/>
      <c r="F92" s="300"/>
      <c r="G92" s="29"/>
      <c r="H92" s="29">
        <v>3</v>
      </c>
      <c r="I92" s="112">
        <f>H92*1.5</f>
        <v>4.5</v>
      </c>
      <c r="J92" s="343"/>
      <c r="K92" s="345"/>
      <c r="L92" s="13"/>
      <c r="M92" s="165" t="s">
        <v>249</v>
      </c>
      <c r="N92" s="166"/>
      <c r="O92" s="166"/>
      <c r="P92" s="166"/>
      <c r="Q92" s="166"/>
      <c r="R92" s="166"/>
      <c r="S92" s="4">
        <v>3</v>
      </c>
      <c r="T92" s="15"/>
      <c r="U92" s="21"/>
      <c r="V92" s="219"/>
      <c r="W92" s="247"/>
      <c r="X92" s="13"/>
      <c r="Y92" s="13"/>
      <c r="Z92" s="13"/>
      <c r="AA92" s="462" t="s">
        <v>126</v>
      </c>
      <c r="AB92" s="463"/>
      <c r="AC92" s="463"/>
      <c r="AD92" s="463"/>
      <c r="AE92" s="463"/>
      <c r="AF92" s="464"/>
      <c r="AG92" s="468">
        <f>SUM(J32,V112,J139,AH25,AH56,AH67,AH79)</f>
        <v>0</v>
      </c>
      <c r="AH92" s="13"/>
      <c r="AI92" s="13"/>
      <c r="AJ92" s="14"/>
    </row>
    <row r="93" spans="1:36" ht="16.5" thickBot="1">
      <c r="A93" s="301" t="s">
        <v>168</v>
      </c>
      <c r="B93" s="244"/>
      <c r="C93" s="244"/>
      <c r="D93" s="244"/>
      <c r="E93" s="244"/>
      <c r="F93" s="244"/>
      <c r="G93" s="78">
        <v>4</v>
      </c>
      <c r="H93" s="78"/>
      <c r="I93" s="110"/>
      <c r="J93" s="327"/>
      <c r="K93" s="302"/>
      <c r="L93" s="13"/>
      <c r="M93" s="217" t="s">
        <v>48</v>
      </c>
      <c r="N93" s="145"/>
      <c r="O93" s="145"/>
      <c r="P93" s="145"/>
      <c r="Q93" s="145"/>
      <c r="R93" s="145"/>
      <c r="S93" s="7"/>
      <c r="T93" s="3">
        <v>2</v>
      </c>
      <c r="U93" s="24">
        <v>3</v>
      </c>
      <c r="V93" s="219"/>
      <c r="W93" s="247"/>
      <c r="X93" s="13"/>
      <c r="Y93" s="13"/>
      <c r="Z93" s="13"/>
      <c r="AA93" s="465"/>
      <c r="AB93" s="466"/>
      <c r="AC93" s="466"/>
      <c r="AD93" s="466"/>
      <c r="AE93" s="466"/>
      <c r="AF93" s="467"/>
      <c r="AG93" s="469"/>
      <c r="AH93" s="13"/>
      <c r="AI93" s="13"/>
      <c r="AJ93" s="14"/>
    </row>
    <row r="94" spans="1:36">
      <c r="A94" s="168" t="s">
        <v>170</v>
      </c>
      <c r="B94" s="169"/>
      <c r="C94" s="169"/>
      <c r="D94" s="169"/>
      <c r="E94" s="169"/>
      <c r="F94" s="169"/>
      <c r="G94" s="3"/>
      <c r="H94" s="3">
        <v>4</v>
      </c>
      <c r="I94" s="25">
        <f>H94*1.5</f>
        <v>6</v>
      </c>
      <c r="J94" s="171"/>
      <c r="K94" s="303"/>
      <c r="L94" s="13"/>
      <c r="M94" s="165" t="s">
        <v>250</v>
      </c>
      <c r="N94" s="166"/>
      <c r="O94" s="166"/>
      <c r="P94" s="166"/>
      <c r="Q94" s="166"/>
      <c r="R94" s="166"/>
      <c r="S94" s="4">
        <v>4</v>
      </c>
      <c r="T94" s="15"/>
      <c r="U94" s="21"/>
      <c r="V94" s="219"/>
      <c r="W94" s="247"/>
      <c r="X94" s="13"/>
      <c r="Y94" s="13"/>
      <c r="Z94" s="13"/>
      <c r="AA94" s="462" t="s">
        <v>120</v>
      </c>
      <c r="AB94" s="463"/>
      <c r="AC94" s="463"/>
      <c r="AD94" s="463"/>
      <c r="AE94" s="463"/>
      <c r="AF94" s="464"/>
      <c r="AG94" s="468">
        <v>180</v>
      </c>
      <c r="AH94" s="13"/>
      <c r="AI94" s="13"/>
      <c r="AJ94" s="14"/>
    </row>
    <row r="95" spans="1:36" ht="16.5" thickBot="1">
      <c r="A95" s="136" t="s">
        <v>172</v>
      </c>
      <c r="B95" s="137"/>
      <c r="C95" s="137"/>
      <c r="D95" s="137"/>
      <c r="E95" s="137"/>
      <c r="F95" s="137"/>
      <c r="G95" s="15">
        <v>4</v>
      </c>
      <c r="H95" s="15"/>
      <c r="I95" s="4"/>
      <c r="J95" s="138"/>
      <c r="K95" s="140"/>
      <c r="L95" s="13"/>
      <c r="M95" s="217" t="s">
        <v>49</v>
      </c>
      <c r="N95" s="145"/>
      <c r="O95" s="145"/>
      <c r="P95" s="145"/>
      <c r="Q95" s="145"/>
      <c r="R95" s="145"/>
      <c r="S95" s="7"/>
      <c r="T95" s="3">
        <v>3</v>
      </c>
      <c r="U95" s="24">
        <v>4.5</v>
      </c>
      <c r="V95" s="219"/>
      <c r="W95" s="247"/>
      <c r="X95" s="13"/>
      <c r="Y95" s="13"/>
      <c r="Z95" s="13"/>
      <c r="AA95" s="465"/>
      <c r="AB95" s="466"/>
      <c r="AC95" s="466"/>
      <c r="AD95" s="466"/>
      <c r="AE95" s="466"/>
      <c r="AF95" s="467"/>
      <c r="AG95" s="469"/>
      <c r="AH95" s="13"/>
      <c r="AI95" s="13"/>
      <c r="AJ95" s="14"/>
    </row>
    <row r="96" spans="1:36">
      <c r="A96" s="142" t="s">
        <v>273</v>
      </c>
      <c r="B96" s="143"/>
      <c r="C96" s="143"/>
      <c r="D96" s="143"/>
      <c r="E96" s="143"/>
      <c r="F96" s="143"/>
      <c r="G96" s="106"/>
      <c r="H96" s="9">
        <v>4</v>
      </c>
      <c r="I96" s="9">
        <f>H96*1.5</f>
        <v>6</v>
      </c>
      <c r="J96" s="139"/>
      <c r="K96" s="141"/>
      <c r="L96" s="13"/>
      <c r="M96" s="165" t="s">
        <v>251</v>
      </c>
      <c r="N96" s="166"/>
      <c r="O96" s="166"/>
      <c r="P96" s="166"/>
      <c r="Q96" s="166"/>
      <c r="R96" s="166"/>
      <c r="S96" s="4">
        <v>5</v>
      </c>
      <c r="T96" s="15"/>
      <c r="U96" s="21"/>
      <c r="V96" s="219"/>
      <c r="W96" s="247"/>
      <c r="X96" s="13"/>
      <c r="Y96" s="13"/>
      <c r="Z96" s="13"/>
      <c r="AA96" s="462" t="s">
        <v>121</v>
      </c>
      <c r="AB96" s="463"/>
      <c r="AC96" s="463"/>
      <c r="AD96" s="463"/>
      <c r="AE96" s="463"/>
      <c r="AF96" s="464"/>
      <c r="AG96" s="468">
        <f>AG94-AG92</f>
        <v>180</v>
      </c>
      <c r="AH96" s="13"/>
      <c r="AI96" s="13"/>
      <c r="AJ96" s="14"/>
    </row>
    <row r="97" spans="1:36" ht="16.5" thickBot="1">
      <c r="A97" s="144" t="s">
        <v>311</v>
      </c>
      <c r="B97" s="145"/>
      <c r="C97" s="145"/>
      <c r="D97" s="145"/>
      <c r="E97" s="145"/>
      <c r="F97" s="145"/>
      <c r="G97" s="8"/>
      <c r="H97" s="8">
        <v>5.33</v>
      </c>
      <c r="I97" s="126">
        <v>8</v>
      </c>
      <c r="J97" s="139"/>
      <c r="K97" s="141"/>
      <c r="L97" s="13"/>
      <c r="M97" s="217" t="s">
        <v>50</v>
      </c>
      <c r="N97" s="145"/>
      <c r="O97" s="145"/>
      <c r="P97" s="145"/>
      <c r="Q97" s="145"/>
      <c r="R97" s="145"/>
      <c r="S97" s="7"/>
      <c r="T97" s="3">
        <v>3</v>
      </c>
      <c r="U97" s="24">
        <v>4.5</v>
      </c>
      <c r="V97" s="219"/>
      <c r="W97" s="247"/>
      <c r="X97" s="13"/>
      <c r="Y97" s="13"/>
      <c r="Z97" s="13"/>
      <c r="AA97" s="465"/>
      <c r="AB97" s="466"/>
      <c r="AC97" s="466"/>
      <c r="AD97" s="466"/>
      <c r="AE97" s="466"/>
      <c r="AF97" s="467"/>
      <c r="AG97" s="469"/>
      <c r="AH97" s="13"/>
      <c r="AI97" s="13"/>
      <c r="AJ97" s="14"/>
    </row>
    <row r="98" spans="1:36">
      <c r="A98" s="165" t="s">
        <v>175</v>
      </c>
      <c r="B98" s="166"/>
      <c r="C98" s="166"/>
      <c r="D98" s="166"/>
      <c r="E98" s="166"/>
      <c r="F98" s="166"/>
      <c r="G98" s="15">
        <v>4</v>
      </c>
      <c r="H98" s="26"/>
      <c r="I98" s="15"/>
      <c r="J98" s="150"/>
      <c r="K98" s="259"/>
      <c r="L98" s="13"/>
      <c r="M98" s="165" t="s">
        <v>252</v>
      </c>
      <c r="N98" s="166"/>
      <c r="O98" s="166"/>
      <c r="P98" s="166"/>
      <c r="Q98" s="166"/>
      <c r="R98" s="166"/>
      <c r="S98" s="4">
        <v>4</v>
      </c>
      <c r="T98" s="15"/>
      <c r="U98" s="21"/>
      <c r="V98" s="219"/>
      <c r="W98" s="247"/>
      <c r="X98" s="13"/>
      <c r="Y98" s="13"/>
      <c r="Z98" s="13"/>
      <c r="AA98" s="13"/>
      <c r="AB98" s="13"/>
      <c r="AC98" s="13"/>
      <c r="AD98" s="13"/>
      <c r="AE98" s="13"/>
      <c r="AF98" s="13"/>
      <c r="AG98" s="13"/>
      <c r="AH98" s="13"/>
      <c r="AI98" s="13"/>
      <c r="AJ98" s="14"/>
    </row>
    <row r="99" spans="1:36" ht="16.5" thickBot="1">
      <c r="A99" s="332" t="s">
        <v>317</v>
      </c>
      <c r="B99" s="333"/>
      <c r="C99" s="333"/>
      <c r="D99" s="333"/>
      <c r="E99" s="333"/>
      <c r="F99" s="334"/>
      <c r="G99" s="111"/>
      <c r="H99" s="100">
        <v>1.33</v>
      </c>
      <c r="I99" s="101">
        <v>2</v>
      </c>
      <c r="J99" s="258"/>
      <c r="K99" s="260"/>
      <c r="L99" s="13"/>
      <c r="M99" s="217" t="s">
        <v>285</v>
      </c>
      <c r="N99" s="145"/>
      <c r="O99" s="145"/>
      <c r="P99" s="145"/>
      <c r="Q99" s="145"/>
      <c r="R99" s="145"/>
      <c r="S99" s="7"/>
      <c r="T99" s="3">
        <v>3</v>
      </c>
      <c r="U99" s="24">
        <v>4.5</v>
      </c>
      <c r="V99" s="219"/>
      <c r="W99" s="247"/>
      <c r="X99" s="13"/>
      <c r="Y99" s="13"/>
      <c r="Z99" s="13"/>
      <c r="AA99" s="13"/>
      <c r="AB99" s="13"/>
      <c r="AC99" s="13"/>
      <c r="AD99" s="13"/>
      <c r="AE99" s="13"/>
      <c r="AF99" s="13"/>
      <c r="AG99" s="13"/>
      <c r="AH99" s="13"/>
      <c r="AI99" s="13"/>
      <c r="AJ99" s="14"/>
    </row>
    <row r="100" spans="1:36">
      <c r="A100" s="325" t="s">
        <v>278</v>
      </c>
      <c r="B100" s="326"/>
      <c r="C100" s="326"/>
      <c r="D100" s="326"/>
      <c r="E100" s="326"/>
      <c r="F100" s="326"/>
      <c r="G100" s="107">
        <v>4</v>
      </c>
      <c r="H100" s="107"/>
      <c r="I100" s="108"/>
      <c r="J100" s="327"/>
      <c r="K100" s="246"/>
      <c r="L100" s="13"/>
      <c r="M100" s="165" t="s">
        <v>253</v>
      </c>
      <c r="N100" s="166"/>
      <c r="O100" s="166"/>
      <c r="P100" s="166"/>
      <c r="Q100" s="166"/>
      <c r="R100" s="220"/>
      <c r="S100" s="4">
        <v>5</v>
      </c>
      <c r="T100" s="15"/>
      <c r="U100" s="21"/>
      <c r="V100" s="219"/>
      <c r="W100" s="247"/>
      <c r="X100" s="13"/>
      <c r="Y100" s="13"/>
      <c r="Z100" s="13"/>
      <c r="AA100" s="13"/>
      <c r="AB100" s="13"/>
      <c r="AC100" s="13"/>
      <c r="AD100" s="13"/>
      <c r="AE100" s="13"/>
      <c r="AF100" s="13"/>
      <c r="AG100" s="13"/>
      <c r="AH100" s="13"/>
      <c r="AI100" s="13"/>
      <c r="AJ100" s="14"/>
    </row>
    <row r="101" spans="1:36">
      <c r="A101" s="335" t="s">
        <v>279</v>
      </c>
      <c r="B101" s="336"/>
      <c r="C101" s="336"/>
      <c r="D101" s="336"/>
      <c r="E101" s="336"/>
      <c r="F101" s="336"/>
      <c r="G101" s="113"/>
      <c r="H101" s="3">
        <v>5</v>
      </c>
      <c r="I101" s="25">
        <v>7.5</v>
      </c>
      <c r="J101" s="171"/>
      <c r="K101" s="247"/>
      <c r="L101" s="13"/>
      <c r="M101" s="221" t="s">
        <v>51</v>
      </c>
      <c r="N101" s="222"/>
      <c r="O101" s="222"/>
      <c r="P101" s="222"/>
      <c r="Q101" s="222"/>
      <c r="R101" s="223"/>
      <c r="S101" s="7"/>
      <c r="T101" s="3">
        <v>4</v>
      </c>
      <c r="U101" s="24">
        <v>6</v>
      </c>
      <c r="V101" s="219"/>
      <c r="W101" s="247"/>
      <c r="X101" s="13"/>
      <c r="Y101" s="13"/>
      <c r="Z101" s="13"/>
      <c r="AA101" s="13"/>
      <c r="AB101" s="13"/>
      <c r="AC101" s="13"/>
      <c r="AD101" s="13"/>
      <c r="AE101" s="13"/>
      <c r="AF101" s="13"/>
      <c r="AG101" s="13"/>
      <c r="AH101" s="13"/>
      <c r="AI101" s="13"/>
      <c r="AJ101" s="14"/>
    </row>
    <row r="102" spans="1:36">
      <c r="A102" s="149" t="s">
        <v>280</v>
      </c>
      <c r="B102" s="145"/>
      <c r="C102" s="145"/>
      <c r="D102" s="145"/>
      <c r="E102" s="145"/>
      <c r="F102" s="145"/>
      <c r="G102" s="15">
        <v>4</v>
      </c>
      <c r="H102" s="15"/>
      <c r="I102" s="26"/>
      <c r="J102" s="171"/>
      <c r="K102" s="247"/>
      <c r="L102" s="13"/>
      <c r="M102" s="165" t="s">
        <v>254</v>
      </c>
      <c r="N102" s="166"/>
      <c r="O102" s="166"/>
      <c r="P102" s="166"/>
      <c r="Q102" s="166"/>
      <c r="R102" s="166"/>
      <c r="S102" s="4">
        <v>5</v>
      </c>
      <c r="T102" s="15"/>
      <c r="U102" s="21"/>
      <c r="V102" s="219"/>
      <c r="W102" s="247"/>
      <c r="X102" s="13"/>
      <c r="Y102" s="13"/>
      <c r="Z102" s="13"/>
      <c r="AA102" s="13"/>
      <c r="AB102" s="13"/>
      <c r="AC102" s="13"/>
      <c r="AD102" s="13"/>
      <c r="AE102" s="13"/>
      <c r="AF102" s="13"/>
      <c r="AG102" s="13"/>
      <c r="AH102" s="13"/>
      <c r="AI102" s="13"/>
      <c r="AJ102" s="14"/>
    </row>
    <row r="103" spans="1:36" ht="16.5" thickBot="1">
      <c r="A103" s="370" t="s">
        <v>281</v>
      </c>
      <c r="B103" s="371"/>
      <c r="C103" s="371"/>
      <c r="D103" s="371"/>
      <c r="E103" s="371"/>
      <c r="F103" s="371"/>
      <c r="G103" s="29"/>
      <c r="H103" s="29">
        <v>5</v>
      </c>
      <c r="I103" s="112">
        <v>7.5</v>
      </c>
      <c r="J103" s="328"/>
      <c r="K103" s="271"/>
      <c r="L103" s="13"/>
      <c r="M103" s="217" t="s">
        <v>52</v>
      </c>
      <c r="N103" s="145"/>
      <c r="O103" s="145"/>
      <c r="P103" s="145"/>
      <c r="Q103" s="145"/>
      <c r="R103" s="145"/>
      <c r="S103" s="7"/>
      <c r="T103" s="3">
        <v>4</v>
      </c>
      <c r="U103" s="24">
        <v>6</v>
      </c>
      <c r="V103" s="219"/>
      <c r="W103" s="247"/>
      <c r="X103" s="13"/>
      <c r="Y103" s="13"/>
      <c r="Z103" s="13"/>
      <c r="AA103" s="13"/>
      <c r="AB103" s="13"/>
      <c r="AC103" s="13"/>
      <c r="AD103" s="13"/>
      <c r="AE103" s="13"/>
      <c r="AF103" s="13"/>
      <c r="AG103" s="13"/>
      <c r="AH103" s="13"/>
      <c r="AI103" s="13"/>
      <c r="AJ103" s="14"/>
    </row>
    <row r="104" spans="1:36">
      <c r="A104" s="372" t="s">
        <v>282</v>
      </c>
      <c r="B104" s="373"/>
      <c r="C104" s="373"/>
      <c r="D104" s="373"/>
      <c r="E104" s="373"/>
      <c r="F104" s="373"/>
      <c r="G104" s="59">
        <v>3</v>
      </c>
      <c r="H104" s="59"/>
      <c r="I104" s="59"/>
      <c r="J104" s="151"/>
      <c r="K104" s="361"/>
      <c r="L104" s="13"/>
      <c r="M104" s="165" t="s">
        <v>255</v>
      </c>
      <c r="N104" s="166"/>
      <c r="O104" s="166"/>
      <c r="P104" s="166"/>
      <c r="Q104" s="166"/>
      <c r="R104" s="166"/>
      <c r="S104" s="4">
        <v>3</v>
      </c>
      <c r="T104" s="15"/>
      <c r="U104" s="21"/>
      <c r="V104" s="219"/>
      <c r="W104" s="247"/>
      <c r="X104" s="13"/>
      <c r="Y104" s="13"/>
      <c r="Z104" s="13"/>
      <c r="AA104" s="13"/>
      <c r="AB104" s="13"/>
      <c r="AC104" s="13"/>
      <c r="AD104" s="13"/>
      <c r="AE104" s="13"/>
      <c r="AF104" s="13"/>
      <c r="AG104" s="13"/>
      <c r="AH104" s="13"/>
      <c r="AI104" s="13"/>
      <c r="AJ104" s="14"/>
    </row>
    <row r="105" spans="1:36">
      <c r="A105" s="335" t="s">
        <v>72</v>
      </c>
      <c r="B105" s="336"/>
      <c r="C105" s="336"/>
      <c r="D105" s="336"/>
      <c r="E105" s="336"/>
      <c r="F105" s="336"/>
      <c r="G105" s="8"/>
      <c r="H105" s="8"/>
      <c r="I105" s="8"/>
      <c r="J105" s="151"/>
      <c r="K105" s="361"/>
      <c r="L105" s="13"/>
      <c r="M105" s="217" t="s">
        <v>53</v>
      </c>
      <c r="N105" s="145"/>
      <c r="O105" s="145"/>
      <c r="P105" s="145"/>
      <c r="Q105" s="145"/>
      <c r="R105" s="145"/>
      <c r="S105" s="7"/>
      <c r="T105" s="3">
        <v>3</v>
      </c>
      <c r="U105" s="24">
        <v>4.5</v>
      </c>
      <c r="V105" s="219"/>
      <c r="W105" s="247"/>
      <c r="X105" s="13"/>
      <c r="Y105" s="13"/>
      <c r="Z105" s="13"/>
      <c r="AA105" s="13"/>
      <c r="AB105" s="13"/>
      <c r="AC105" s="13"/>
      <c r="AD105" s="13"/>
      <c r="AE105" s="13"/>
      <c r="AF105" s="13"/>
      <c r="AG105" s="13"/>
      <c r="AH105" s="13"/>
      <c r="AI105" s="13"/>
      <c r="AJ105" s="14"/>
    </row>
    <row r="106" spans="1:36" ht="16.5" thickBot="1">
      <c r="A106" s="368" t="s">
        <v>283</v>
      </c>
      <c r="B106" s="369"/>
      <c r="C106" s="369"/>
      <c r="D106" s="369"/>
      <c r="E106" s="369"/>
      <c r="F106" s="369"/>
      <c r="G106" s="109"/>
      <c r="H106" s="109"/>
      <c r="I106" s="109"/>
      <c r="J106" s="258"/>
      <c r="K106" s="260"/>
      <c r="L106" s="13"/>
      <c r="M106" s="165" t="s">
        <v>256</v>
      </c>
      <c r="N106" s="166"/>
      <c r="O106" s="166"/>
      <c r="P106" s="166"/>
      <c r="Q106" s="166"/>
      <c r="R106" s="166"/>
      <c r="S106" s="4">
        <v>4</v>
      </c>
      <c r="T106" s="15"/>
      <c r="U106" s="21"/>
      <c r="V106" s="219"/>
      <c r="W106" s="247"/>
      <c r="X106" s="13"/>
      <c r="Y106" s="13"/>
      <c r="Z106" s="13"/>
      <c r="AA106" s="13"/>
      <c r="AB106" s="13"/>
      <c r="AC106" s="13"/>
      <c r="AD106" s="13"/>
      <c r="AE106" s="13"/>
      <c r="AF106" s="13"/>
      <c r="AG106" s="13"/>
      <c r="AH106" s="13"/>
      <c r="AI106" s="13"/>
      <c r="AJ106" s="14"/>
    </row>
    <row r="107" spans="1:36">
      <c r="A107" s="376" t="s">
        <v>76</v>
      </c>
      <c r="B107" s="379" t="s">
        <v>219</v>
      </c>
      <c r="C107" s="380"/>
      <c r="D107" s="380"/>
      <c r="E107" s="380"/>
      <c r="F107" s="381"/>
      <c r="G107" s="60">
        <v>4</v>
      </c>
      <c r="H107" s="61"/>
      <c r="I107" s="62"/>
      <c r="J107" s="362"/>
      <c r="K107" s="364"/>
      <c r="L107" s="13"/>
      <c r="M107" s="217" t="s">
        <v>54</v>
      </c>
      <c r="N107" s="145"/>
      <c r="O107" s="145"/>
      <c r="P107" s="145"/>
      <c r="Q107" s="145"/>
      <c r="R107" s="145"/>
      <c r="S107" s="7"/>
      <c r="T107" s="3">
        <v>3</v>
      </c>
      <c r="U107" s="24">
        <v>4.5</v>
      </c>
      <c r="V107" s="219"/>
      <c r="W107" s="247"/>
      <c r="X107" s="13"/>
      <c r="Y107" s="13"/>
      <c r="Z107" s="13"/>
      <c r="AA107" s="13"/>
      <c r="AB107" s="13"/>
      <c r="AC107" s="13"/>
      <c r="AD107" s="13"/>
      <c r="AE107" s="13"/>
      <c r="AF107" s="13"/>
      <c r="AG107" s="13"/>
      <c r="AH107" s="13"/>
      <c r="AI107" s="13"/>
      <c r="AJ107" s="14"/>
    </row>
    <row r="108" spans="1:36">
      <c r="A108" s="377"/>
      <c r="B108" s="382" t="s">
        <v>73</v>
      </c>
      <c r="C108" s="383"/>
      <c r="D108" s="383"/>
      <c r="E108" s="383"/>
      <c r="F108" s="384"/>
      <c r="G108" s="63">
        <v>4</v>
      </c>
      <c r="H108" s="64"/>
      <c r="I108" s="65"/>
      <c r="J108" s="363"/>
      <c r="K108" s="365"/>
      <c r="L108" s="13"/>
      <c r="M108" s="165" t="s">
        <v>257</v>
      </c>
      <c r="N108" s="166"/>
      <c r="O108" s="166"/>
      <c r="P108" s="166"/>
      <c r="Q108" s="166"/>
      <c r="R108" s="220"/>
      <c r="S108" s="4">
        <v>4</v>
      </c>
      <c r="T108" s="15"/>
      <c r="U108" s="21"/>
      <c r="V108" s="219"/>
      <c r="W108" s="247"/>
      <c r="X108" s="13"/>
      <c r="Y108" s="13"/>
      <c r="Z108" s="13"/>
      <c r="AA108" s="13"/>
      <c r="AB108" s="13"/>
      <c r="AC108" s="13"/>
      <c r="AD108" s="13"/>
      <c r="AE108" s="13"/>
      <c r="AF108" s="13"/>
      <c r="AG108" s="13"/>
      <c r="AH108" s="13"/>
      <c r="AI108" s="13"/>
      <c r="AJ108" s="14"/>
    </row>
    <row r="109" spans="1:36" ht="16.5" thickBot="1">
      <c r="A109" s="377"/>
      <c r="B109" s="385" t="s">
        <v>221</v>
      </c>
      <c r="C109" s="386"/>
      <c r="D109" s="386"/>
      <c r="E109" s="386"/>
      <c r="F109" s="386"/>
      <c r="G109" s="66"/>
      <c r="H109" s="67">
        <v>4</v>
      </c>
      <c r="I109" s="68">
        <v>6</v>
      </c>
      <c r="J109" s="366"/>
      <c r="K109" s="374"/>
      <c r="L109" s="13"/>
      <c r="M109" s="272" t="s">
        <v>258</v>
      </c>
      <c r="N109" s="273"/>
      <c r="O109" s="273"/>
      <c r="P109" s="273"/>
      <c r="Q109" s="273"/>
      <c r="R109" s="274"/>
      <c r="S109" s="117"/>
      <c r="T109" s="29">
        <v>3</v>
      </c>
      <c r="U109" s="118">
        <v>4.5</v>
      </c>
      <c r="V109" s="234"/>
      <c r="W109" s="271"/>
      <c r="X109" s="13"/>
      <c r="Y109" s="13"/>
      <c r="Z109" s="13"/>
      <c r="AA109" s="13"/>
      <c r="AB109" s="13"/>
      <c r="AC109" s="13"/>
      <c r="AD109" s="13"/>
      <c r="AE109" s="13"/>
      <c r="AF109" s="13"/>
      <c r="AG109" s="13"/>
      <c r="AH109" s="13"/>
      <c r="AI109" s="13"/>
      <c r="AJ109" s="14"/>
    </row>
    <row r="110" spans="1:36">
      <c r="A110" s="377"/>
      <c r="B110" s="382" t="s">
        <v>222</v>
      </c>
      <c r="C110" s="383"/>
      <c r="D110" s="383"/>
      <c r="E110" s="383"/>
      <c r="F110" s="383"/>
      <c r="G110" s="63"/>
      <c r="H110" s="64">
        <v>3</v>
      </c>
      <c r="I110" s="65">
        <v>4.5</v>
      </c>
      <c r="J110" s="367"/>
      <c r="K110" s="365"/>
      <c r="L110" s="13"/>
      <c r="M110" s="13"/>
      <c r="N110" s="13"/>
      <c r="O110" s="13"/>
      <c r="P110" s="13"/>
      <c r="Q110" s="13"/>
      <c r="R110" s="13"/>
      <c r="S110" s="200" t="s">
        <v>259</v>
      </c>
      <c r="T110" s="201"/>
      <c r="U110" s="202"/>
      <c r="V110" s="79">
        <f>SUM(V78:V109)</f>
        <v>0</v>
      </c>
      <c r="W110" s="13"/>
      <c r="X110" s="13"/>
      <c r="Y110" s="13"/>
      <c r="Z110" s="13"/>
      <c r="AA110" s="13"/>
      <c r="AB110" s="13"/>
      <c r="AC110" s="13"/>
      <c r="AD110" s="13"/>
      <c r="AE110" s="13"/>
      <c r="AF110" s="13"/>
      <c r="AG110" s="13"/>
      <c r="AH110" s="13"/>
      <c r="AI110" s="13"/>
      <c r="AJ110" s="14"/>
    </row>
    <row r="111" spans="1:36" ht="16.5" thickBot="1">
      <c r="A111" s="377"/>
      <c r="B111" s="385" t="s">
        <v>224</v>
      </c>
      <c r="C111" s="386"/>
      <c r="D111" s="386"/>
      <c r="E111" s="386"/>
      <c r="F111" s="386"/>
      <c r="G111" s="66"/>
      <c r="H111" s="67">
        <v>4</v>
      </c>
      <c r="I111" s="68">
        <v>6</v>
      </c>
      <c r="J111" s="366"/>
      <c r="K111" s="374"/>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4"/>
    </row>
    <row r="112" spans="1:36">
      <c r="A112" s="377"/>
      <c r="B112" s="382" t="s">
        <v>74</v>
      </c>
      <c r="C112" s="383"/>
      <c r="D112" s="383"/>
      <c r="E112" s="383"/>
      <c r="F112" s="383"/>
      <c r="G112" s="63">
        <v>2</v>
      </c>
      <c r="H112" s="64"/>
      <c r="I112" s="65"/>
      <c r="J112" s="367"/>
      <c r="K112" s="365"/>
      <c r="L112" s="13"/>
      <c r="M112" s="13"/>
      <c r="N112" s="13"/>
      <c r="O112" s="13"/>
      <c r="P112" s="13"/>
      <c r="Q112" s="13"/>
      <c r="R112" s="207" t="s">
        <v>55</v>
      </c>
      <c r="S112" s="208"/>
      <c r="T112" s="208"/>
      <c r="U112" s="208"/>
      <c r="V112" s="94">
        <f>SUM(V71+V110)</f>
        <v>0</v>
      </c>
      <c r="W112" s="13"/>
      <c r="X112" s="13"/>
      <c r="Y112" s="13"/>
      <c r="Z112" s="13"/>
      <c r="AA112" s="13"/>
      <c r="AB112" s="13"/>
      <c r="AC112" s="13"/>
      <c r="AD112" s="13"/>
      <c r="AE112" s="13"/>
      <c r="AF112" s="13"/>
      <c r="AG112" s="13"/>
      <c r="AH112" s="13"/>
      <c r="AI112" s="13"/>
      <c r="AJ112" s="14"/>
    </row>
    <row r="113" spans="1:36">
      <c r="A113" s="377"/>
      <c r="B113" s="387" t="s">
        <v>226</v>
      </c>
      <c r="C113" s="388"/>
      <c r="D113" s="388"/>
      <c r="E113" s="388"/>
      <c r="F113" s="388"/>
      <c r="G113" s="66"/>
      <c r="H113" s="72">
        <v>3</v>
      </c>
      <c r="I113" s="68">
        <v>4.5</v>
      </c>
      <c r="J113" s="366"/>
      <c r="K113" s="374"/>
      <c r="L113" s="13"/>
      <c r="M113" s="13"/>
      <c r="N113" s="13"/>
      <c r="O113" s="13"/>
      <c r="P113" s="13"/>
      <c r="Q113" s="13"/>
      <c r="R113" s="282" t="s">
        <v>56</v>
      </c>
      <c r="S113" s="283"/>
      <c r="T113" s="283"/>
      <c r="U113" s="283"/>
      <c r="V113" s="95">
        <v>31</v>
      </c>
      <c r="W113" s="13"/>
      <c r="X113" s="13"/>
      <c r="Y113" s="13"/>
      <c r="Z113" s="13"/>
      <c r="AA113" s="13"/>
      <c r="AB113" s="13"/>
      <c r="AC113" s="13"/>
      <c r="AD113" s="13"/>
      <c r="AE113" s="13"/>
      <c r="AF113" s="13"/>
      <c r="AG113" s="13"/>
      <c r="AH113" s="13"/>
      <c r="AI113" s="13"/>
      <c r="AJ113" s="14"/>
    </row>
    <row r="114" spans="1:36" ht="16.5" thickBot="1">
      <c r="A114" s="378"/>
      <c r="B114" s="368" t="s">
        <v>75</v>
      </c>
      <c r="C114" s="369"/>
      <c r="D114" s="369"/>
      <c r="E114" s="369"/>
      <c r="F114" s="369"/>
      <c r="G114" s="73">
        <v>3.5</v>
      </c>
      <c r="H114" s="74"/>
      <c r="I114" s="75"/>
      <c r="J114" s="396"/>
      <c r="K114" s="375"/>
      <c r="L114" s="13"/>
      <c r="M114" s="13"/>
      <c r="N114" s="13"/>
      <c r="O114" s="13"/>
      <c r="P114" s="13"/>
      <c r="Q114" s="13"/>
      <c r="R114" s="284" t="s">
        <v>57</v>
      </c>
      <c r="S114" s="285"/>
      <c r="T114" s="285"/>
      <c r="U114" s="285"/>
      <c r="V114" s="96">
        <f>V113-V112</f>
        <v>31</v>
      </c>
      <c r="W114" s="13"/>
      <c r="X114" s="13"/>
      <c r="Y114" s="13"/>
      <c r="Z114" s="13"/>
      <c r="AA114" s="13"/>
      <c r="AB114" s="13"/>
      <c r="AC114" s="13"/>
      <c r="AD114" s="13"/>
      <c r="AE114" s="13"/>
      <c r="AF114" s="13"/>
      <c r="AG114" s="13"/>
      <c r="AH114" s="13"/>
      <c r="AI114" s="13"/>
      <c r="AJ114" s="14"/>
    </row>
    <row r="115" spans="1:36" ht="16.5" thickBot="1">
      <c r="A115" s="355" t="s">
        <v>77</v>
      </c>
      <c r="B115" s="358" t="s">
        <v>228</v>
      </c>
      <c r="C115" s="359"/>
      <c r="D115" s="359"/>
      <c r="E115" s="359"/>
      <c r="F115" s="360"/>
      <c r="G115" s="78">
        <v>4</v>
      </c>
      <c r="H115" s="78"/>
      <c r="I115" s="78"/>
      <c r="J115" s="389"/>
      <c r="K115" s="302"/>
      <c r="L115" s="13"/>
      <c r="X115" s="13"/>
      <c r="Y115" s="13"/>
      <c r="Z115" s="13"/>
      <c r="AA115" s="13"/>
      <c r="AB115" s="13"/>
      <c r="AC115" s="13"/>
      <c r="AD115" s="13"/>
      <c r="AE115" s="13"/>
      <c r="AF115" s="13"/>
      <c r="AG115" s="13"/>
      <c r="AH115" s="13"/>
      <c r="AI115" s="13"/>
      <c r="AJ115" s="14"/>
    </row>
    <row r="116" spans="1:36" ht="15.95" customHeight="1">
      <c r="A116" s="356"/>
      <c r="B116" s="168" t="s">
        <v>264</v>
      </c>
      <c r="C116" s="169"/>
      <c r="D116" s="169"/>
      <c r="E116" s="169"/>
      <c r="F116" s="390"/>
      <c r="G116" s="8"/>
      <c r="H116" s="8">
        <v>3</v>
      </c>
      <c r="I116" s="8">
        <f>H116*1.5</f>
        <v>4.5</v>
      </c>
      <c r="J116" s="167"/>
      <c r="K116" s="303"/>
      <c r="L116" s="13"/>
      <c r="M116" s="261" t="s">
        <v>309</v>
      </c>
      <c r="N116" s="262"/>
      <c r="O116" s="262"/>
      <c r="P116" s="262"/>
      <c r="Q116" s="262"/>
      <c r="R116" s="262"/>
      <c r="S116" s="262"/>
      <c r="T116" s="262"/>
      <c r="U116" s="262"/>
      <c r="V116" s="262"/>
      <c r="W116" s="263"/>
      <c r="X116" s="13"/>
      <c r="Y116" s="13"/>
      <c r="Z116" s="13"/>
      <c r="AA116" s="13"/>
      <c r="AB116" s="13"/>
      <c r="AC116" s="13"/>
      <c r="AD116" s="13"/>
      <c r="AE116" s="13"/>
      <c r="AF116" s="13"/>
      <c r="AG116" s="13"/>
      <c r="AH116" s="13"/>
      <c r="AI116" s="13"/>
      <c r="AJ116" s="14"/>
    </row>
    <row r="117" spans="1:36">
      <c r="A117" s="356"/>
      <c r="B117" s="170" t="s">
        <v>230</v>
      </c>
      <c r="C117" s="137"/>
      <c r="D117" s="137"/>
      <c r="E117" s="137"/>
      <c r="F117" s="391"/>
      <c r="G117" s="15">
        <v>4</v>
      </c>
      <c r="H117" s="15"/>
      <c r="I117" s="15"/>
      <c r="J117" s="151"/>
      <c r="K117" s="307"/>
      <c r="L117" s="13"/>
      <c r="M117" s="194"/>
      <c r="N117" s="195"/>
      <c r="O117" s="195"/>
      <c r="P117" s="195"/>
      <c r="Q117" s="195"/>
      <c r="R117" s="195"/>
      <c r="S117" s="195"/>
      <c r="T117" s="195"/>
      <c r="U117" s="195"/>
      <c r="V117" s="195"/>
      <c r="W117" s="264"/>
      <c r="X117" s="13"/>
      <c r="Y117" s="13"/>
      <c r="Z117" s="13"/>
      <c r="AA117" s="13"/>
      <c r="AB117" s="13"/>
      <c r="AC117" s="13"/>
      <c r="AD117" s="13"/>
      <c r="AE117" s="13"/>
      <c r="AF117" s="13"/>
      <c r="AG117" s="13"/>
      <c r="AH117" s="13"/>
      <c r="AI117" s="13"/>
      <c r="AJ117" s="14"/>
    </row>
    <row r="118" spans="1:36" ht="16.5" thickBot="1">
      <c r="A118" s="357"/>
      <c r="B118" s="393" t="s">
        <v>231</v>
      </c>
      <c r="C118" s="394"/>
      <c r="D118" s="394"/>
      <c r="E118" s="394"/>
      <c r="F118" s="395"/>
      <c r="G118" s="29"/>
      <c r="H118" s="29">
        <v>3</v>
      </c>
      <c r="I118" s="29">
        <f>H118*1.5</f>
        <v>4.5</v>
      </c>
      <c r="J118" s="258"/>
      <c r="K118" s="392"/>
      <c r="L118" s="13"/>
      <c r="M118" s="478" t="s">
        <v>127</v>
      </c>
      <c r="N118" s="470"/>
      <c r="O118" s="470"/>
      <c r="P118" s="470"/>
      <c r="Q118" s="470"/>
      <c r="R118" s="470"/>
      <c r="S118" s="470" t="s">
        <v>128</v>
      </c>
      <c r="T118" s="472" t="s">
        <v>129</v>
      </c>
      <c r="U118" s="470" t="s">
        <v>130</v>
      </c>
      <c r="V118" s="474" t="s">
        <v>131</v>
      </c>
      <c r="W118" s="476" t="s">
        <v>132</v>
      </c>
      <c r="X118" s="13"/>
      <c r="Y118" s="13"/>
      <c r="Z118" s="13"/>
      <c r="AA118" s="13"/>
      <c r="AB118" s="13"/>
      <c r="AC118" s="13"/>
      <c r="AD118" s="13"/>
      <c r="AE118" s="13"/>
      <c r="AF118" s="13"/>
      <c r="AG118" s="13"/>
      <c r="AH118" s="13"/>
      <c r="AI118" s="13"/>
      <c r="AJ118" s="14"/>
    </row>
    <row r="119" spans="1:36" ht="16.5" thickBot="1">
      <c r="A119" s="228" t="s">
        <v>64</v>
      </c>
      <c r="B119" s="144" t="s">
        <v>188</v>
      </c>
      <c r="C119" s="145"/>
      <c r="D119" s="145"/>
      <c r="E119" s="145"/>
      <c r="F119" s="330"/>
      <c r="G119" s="8">
        <v>4</v>
      </c>
      <c r="H119" s="8"/>
      <c r="I119" s="8"/>
      <c r="J119" s="151"/>
      <c r="K119" s="141"/>
      <c r="L119" s="13"/>
      <c r="M119" s="479"/>
      <c r="N119" s="471"/>
      <c r="O119" s="471"/>
      <c r="P119" s="471"/>
      <c r="Q119" s="471"/>
      <c r="R119" s="471"/>
      <c r="S119" s="471"/>
      <c r="T119" s="473"/>
      <c r="U119" s="471"/>
      <c r="V119" s="475"/>
      <c r="W119" s="477"/>
      <c r="X119" s="13"/>
      <c r="Y119" s="13"/>
      <c r="Z119" s="13"/>
      <c r="AA119" s="13"/>
      <c r="AB119" s="13"/>
      <c r="AC119" s="13"/>
      <c r="AD119" s="13"/>
      <c r="AE119" s="13"/>
      <c r="AF119" s="13"/>
      <c r="AG119" s="13"/>
      <c r="AH119" s="13"/>
      <c r="AI119" s="13"/>
      <c r="AJ119" s="14"/>
    </row>
    <row r="120" spans="1:36" ht="15.95" customHeight="1">
      <c r="A120" s="229"/>
      <c r="B120" s="329" t="s">
        <v>189</v>
      </c>
      <c r="C120" s="155"/>
      <c r="D120" s="155"/>
      <c r="E120" s="155"/>
      <c r="F120" s="175"/>
      <c r="G120" s="8">
        <v>4</v>
      </c>
      <c r="H120" s="8"/>
      <c r="I120" s="8"/>
      <c r="J120" s="151"/>
      <c r="K120" s="141"/>
      <c r="L120" s="13"/>
      <c r="M120" s="445" t="s">
        <v>299</v>
      </c>
      <c r="N120" s="514" t="s">
        <v>133</v>
      </c>
      <c r="O120" s="514"/>
      <c r="P120" s="514"/>
      <c r="Q120" s="514"/>
      <c r="R120" s="514"/>
      <c r="S120" s="81">
        <v>4.5</v>
      </c>
      <c r="T120" s="82">
        <v>4</v>
      </c>
      <c r="U120" s="83">
        <f>S120-T120</f>
        <v>0.5</v>
      </c>
      <c r="V120" s="84"/>
      <c r="W120" s="507">
        <f>SUM(V120:V128)</f>
        <v>0</v>
      </c>
      <c r="X120" s="13"/>
      <c r="Y120" s="13"/>
      <c r="Z120" s="13"/>
      <c r="AA120" s="13"/>
      <c r="AB120" s="13"/>
      <c r="AC120" s="13"/>
      <c r="AD120" s="13"/>
      <c r="AE120" s="13"/>
      <c r="AF120" s="13"/>
      <c r="AG120" s="13"/>
      <c r="AH120" s="13"/>
      <c r="AI120" s="13"/>
      <c r="AJ120" s="14"/>
    </row>
    <row r="121" spans="1:36" ht="16.5" thickBot="1">
      <c r="A121" s="229"/>
      <c r="B121" s="308" t="s">
        <v>190</v>
      </c>
      <c r="C121" s="169"/>
      <c r="D121" s="169"/>
      <c r="E121" s="169"/>
      <c r="F121" s="169"/>
      <c r="G121" s="3"/>
      <c r="H121" s="3">
        <v>3</v>
      </c>
      <c r="I121" s="3">
        <f>H121*1.5</f>
        <v>4.5</v>
      </c>
      <c r="J121" s="167"/>
      <c r="K121" s="158"/>
      <c r="L121" s="13"/>
      <c r="M121" s="446"/>
      <c r="N121" s="490" t="s">
        <v>134</v>
      </c>
      <c r="O121" s="490"/>
      <c r="P121" s="490"/>
      <c r="Q121" s="490"/>
      <c r="R121" s="490"/>
      <c r="S121" s="85">
        <v>4.5</v>
      </c>
      <c r="T121" s="53">
        <v>4</v>
      </c>
      <c r="U121" s="86">
        <f t="shared" ref="U121:U125" si="0">S121-T121</f>
        <v>0.5</v>
      </c>
      <c r="V121" s="87"/>
      <c r="W121" s="505"/>
      <c r="X121" s="13"/>
      <c r="Y121" s="13"/>
      <c r="Z121" s="13"/>
      <c r="AA121" s="13"/>
      <c r="AB121" s="13"/>
      <c r="AC121" s="13"/>
      <c r="AD121" s="13"/>
      <c r="AE121" s="13"/>
      <c r="AF121" s="13"/>
      <c r="AG121" s="13"/>
      <c r="AH121" s="13"/>
      <c r="AI121" s="13"/>
      <c r="AJ121" s="14"/>
    </row>
    <row r="122" spans="1:36" ht="15.95" customHeight="1">
      <c r="A122" s="229"/>
      <c r="B122" s="144" t="s">
        <v>191</v>
      </c>
      <c r="C122" s="145"/>
      <c r="D122" s="145"/>
      <c r="E122" s="145"/>
      <c r="F122" s="145"/>
      <c r="G122" s="8">
        <v>4</v>
      </c>
      <c r="H122" s="8"/>
      <c r="I122" s="8"/>
      <c r="J122" s="151"/>
      <c r="K122" s="141"/>
      <c r="L122" s="13"/>
      <c r="M122" s="446"/>
      <c r="N122" s="490" t="s">
        <v>135</v>
      </c>
      <c r="O122" s="490"/>
      <c r="P122" s="490"/>
      <c r="Q122" s="490"/>
      <c r="R122" s="490"/>
      <c r="S122" s="85">
        <v>6</v>
      </c>
      <c r="T122" s="53">
        <v>4</v>
      </c>
      <c r="U122" s="86">
        <f t="shared" si="0"/>
        <v>2</v>
      </c>
      <c r="V122" s="87"/>
      <c r="W122" s="505"/>
      <c r="X122" s="447" t="s">
        <v>302</v>
      </c>
      <c r="Y122" s="448"/>
      <c r="Z122" s="448"/>
      <c r="AA122" s="123">
        <f>J139</f>
        <v>0</v>
      </c>
      <c r="AB122" s="13"/>
      <c r="AC122" s="13"/>
      <c r="AD122" s="13"/>
      <c r="AE122" s="13"/>
      <c r="AF122" s="13"/>
      <c r="AG122" s="13"/>
      <c r="AH122" s="13"/>
      <c r="AI122" s="13"/>
      <c r="AJ122" s="14"/>
    </row>
    <row r="123" spans="1:36" ht="16.5" thickBot="1">
      <c r="A123" s="229"/>
      <c r="B123" s="329" t="s">
        <v>192</v>
      </c>
      <c r="C123" s="155"/>
      <c r="D123" s="155"/>
      <c r="E123" s="155"/>
      <c r="F123" s="155"/>
      <c r="G123" s="8"/>
      <c r="H123" s="8">
        <v>3</v>
      </c>
      <c r="I123" s="8">
        <f>H123*1.5</f>
        <v>4.5</v>
      </c>
      <c r="J123" s="151"/>
      <c r="K123" s="141"/>
      <c r="L123" s="13"/>
      <c r="M123" s="446"/>
      <c r="N123" s="490" t="s">
        <v>136</v>
      </c>
      <c r="O123" s="490"/>
      <c r="P123" s="490"/>
      <c r="Q123" s="490"/>
      <c r="R123" s="490"/>
      <c r="S123" s="85">
        <v>6</v>
      </c>
      <c r="T123" s="53">
        <v>4</v>
      </c>
      <c r="U123" s="86">
        <f t="shared" si="0"/>
        <v>2</v>
      </c>
      <c r="V123" s="87"/>
      <c r="W123" s="505"/>
      <c r="X123" s="449" t="s">
        <v>303</v>
      </c>
      <c r="Y123" s="450"/>
      <c r="Z123" s="450"/>
      <c r="AA123" s="124">
        <f>W120</f>
        <v>0</v>
      </c>
      <c r="AB123" s="13"/>
      <c r="AC123" s="13"/>
      <c r="AD123" s="13"/>
      <c r="AE123" s="13"/>
      <c r="AF123" s="13"/>
      <c r="AG123" s="13"/>
      <c r="AH123" s="13"/>
      <c r="AI123" s="13"/>
      <c r="AJ123" s="14"/>
    </row>
    <row r="124" spans="1:36" ht="16.5" thickBot="1">
      <c r="A124" s="358" t="s">
        <v>194</v>
      </c>
      <c r="B124" s="359"/>
      <c r="C124" s="359"/>
      <c r="D124" s="359"/>
      <c r="E124" s="359"/>
      <c r="F124" s="360"/>
      <c r="G124" s="78">
        <v>4</v>
      </c>
      <c r="H124" s="78"/>
      <c r="I124" s="78"/>
      <c r="J124" s="389"/>
      <c r="K124" s="302"/>
      <c r="L124" s="13"/>
      <c r="M124" s="446"/>
      <c r="N124" s="490" t="s">
        <v>137</v>
      </c>
      <c r="O124" s="490"/>
      <c r="P124" s="490"/>
      <c r="Q124" s="490"/>
      <c r="R124" s="490"/>
      <c r="S124" s="85">
        <v>6</v>
      </c>
      <c r="T124" s="53">
        <v>4</v>
      </c>
      <c r="U124" s="86">
        <f t="shared" si="0"/>
        <v>2</v>
      </c>
      <c r="V124" s="87"/>
      <c r="W124" s="505"/>
      <c r="X124" s="451" t="s">
        <v>304</v>
      </c>
      <c r="Y124" s="452"/>
      <c r="Z124" s="452"/>
      <c r="AA124" s="125">
        <f>SUM(AA122:AA123)</f>
        <v>0</v>
      </c>
      <c r="AB124" s="13"/>
      <c r="AC124" s="13"/>
      <c r="AD124" s="13"/>
      <c r="AE124" s="13"/>
      <c r="AF124" s="13"/>
      <c r="AG124" s="13"/>
      <c r="AH124" s="13"/>
      <c r="AI124" s="13"/>
      <c r="AJ124" s="14"/>
    </row>
    <row r="125" spans="1:36">
      <c r="A125" s="154" t="s">
        <v>195</v>
      </c>
      <c r="B125" s="155"/>
      <c r="C125" s="155"/>
      <c r="D125" s="155"/>
      <c r="E125" s="155"/>
      <c r="F125" s="175"/>
      <c r="G125" s="8"/>
      <c r="H125" s="8">
        <v>3</v>
      </c>
      <c r="I125" s="8">
        <f>H125*1.5</f>
        <v>4.5</v>
      </c>
      <c r="J125" s="151"/>
      <c r="K125" s="307"/>
      <c r="L125" s="13"/>
      <c r="M125" s="446"/>
      <c r="N125" s="490" t="s">
        <v>138</v>
      </c>
      <c r="O125" s="490"/>
      <c r="P125" s="490"/>
      <c r="Q125" s="490"/>
      <c r="R125" s="490"/>
      <c r="S125" s="85">
        <v>6</v>
      </c>
      <c r="T125" s="53">
        <v>4</v>
      </c>
      <c r="U125" s="86">
        <f t="shared" si="0"/>
        <v>2</v>
      </c>
      <c r="V125" s="87"/>
      <c r="W125" s="505"/>
      <c r="AG125" s="13"/>
      <c r="AH125" s="13"/>
      <c r="AI125" s="13"/>
      <c r="AJ125" s="14"/>
    </row>
    <row r="126" spans="1:36">
      <c r="A126" s="154" t="s">
        <v>196</v>
      </c>
      <c r="B126" s="155"/>
      <c r="C126" s="155"/>
      <c r="D126" s="155"/>
      <c r="E126" s="155"/>
      <c r="F126" s="175"/>
      <c r="G126" s="8">
        <v>4</v>
      </c>
      <c r="H126" s="8"/>
      <c r="I126" s="8"/>
      <c r="J126" s="151"/>
      <c r="K126" s="307"/>
      <c r="L126" s="13"/>
      <c r="M126" s="446"/>
      <c r="N126" s="490" t="s">
        <v>146</v>
      </c>
      <c r="O126" s="490"/>
      <c r="P126" s="490"/>
      <c r="Q126" s="490"/>
      <c r="R126" s="490"/>
      <c r="S126" s="85">
        <v>4.5</v>
      </c>
      <c r="T126" s="53">
        <v>4</v>
      </c>
      <c r="U126" s="86">
        <f t="shared" ref="U126" si="1">S126-T126</f>
        <v>0.5</v>
      </c>
      <c r="V126" s="87"/>
      <c r="W126" s="505"/>
      <c r="X126" s="13"/>
      <c r="Y126" s="13"/>
      <c r="Z126" s="13"/>
      <c r="AA126" s="13"/>
      <c r="AB126" s="13"/>
      <c r="AC126" s="13"/>
      <c r="AD126" s="13"/>
      <c r="AE126" s="13"/>
      <c r="AF126" s="13"/>
      <c r="AG126" s="13"/>
      <c r="AH126" s="13"/>
      <c r="AI126" s="13"/>
      <c r="AJ126" s="14"/>
    </row>
    <row r="127" spans="1:36" ht="16.5" thickBot="1">
      <c r="A127" s="393" t="s">
        <v>198</v>
      </c>
      <c r="B127" s="394"/>
      <c r="C127" s="394"/>
      <c r="D127" s="394"/>
      <c r="E127" s="394"/>
      <c r="F127" s="395"/>
      <c r="G127" s="29"/>
      <c r="H127" s="29">
        <v>4</v>
      </c>
      <c r="I127" s="29">
        <f>H127*1.5</f>
        <v>6</v>
      </c>
      <c r="J127" s="258"/>
      <c r="K127" s="392"/>
      <c r="L127" s="13"/>
      <c r="M127" s="446"/>
      <c r="N127" s="490" t="s">
        <v>153</v>
      </c>
      <c r="O127" s="490"/>
      <c r="P127" s="490"/>
      <c r="Q127" s="490"/>
      <c r="R127" s="490"/>
      <c r="S127" s="85">
        <v>4.5</v>
      </c>
      <c r="T127" s="53">
        <v>4</v>
      </c>
      <c r="U127" s="86">
        <f t="shared" ref="U127:U128" si="2">S127-T127</f>
        <v>0.5</v>
      </c>
      <c r="V127" s="87"/>
      <c r="W127" s="505"/>
      <c r="X127" s="13"/>
      <c r="Y127" s="13"/>
      <c r="Z127" s="13"/>
      <c r="AA127" s="13"/>
      <c r="AB127" s="13"/>
      <c r="AC127" s="13"/>
      <c r="AD127" s="13"/>
      <c r="AE127" s="13"/>
      <c r="AF127" s="13"/>
      <c r="AG127" s="13"/>
      <c r="AH127" s="13"/>
      <c r="AI127" s="13"/>
      <c r="AJ127" s="14"/>
    </row>
    <row r="128" spans="1:36" ht="17.100000000000001" customHeight="1" thickBot="1">
      <c r="A128" s="235" t="s">
        <v>237</v>
      </c>
      <c r="B128" s="166"/>
      <c r="C128" s="166"/>
      <c r="D128" s="166"/>
      <c r="E128" s="166"/>
      <c r="F128" s="166"/>
      <c r="G128" s="15">
        <v>4</v>
      </c>
      <c r="H128" s="15"/>
      <c r="I128" s="2"/>
      <c r="J128" s="171"/>
      <c r="K128" s="141"/>
      <c r="L128" s="13"/>
      <c r="M128" s="446"/>
      <c r="N128" s="492" t="s">
        <v>154</v>
      </c>
      <c r="O128" s="492"/>
      <c r="P128" s="492"/>
      <c r="Q128" s="492"/>
      <c r="R128" s="492"/>
      <c r="S128" s="21">
        <v>4.5</v>
      </c>
      <c r="T128" s="15">
        <v>4</v>
      </c>
      <c r="U128" s="119">
        <f t="shared" si="2"/>
        <v>0.5</v>
      </c>
      <c r="V128" s="67"/>
      <c r="W128" s="506"/>
      <c r="X128" s="13"/>
      <c r="Y128" s="13"/>
      <c r="Z128" s="13"/>
      <c r="AA128" s="13"/>
      <c r="AB128" s="13"/>
      <c r="AC128" s="13"/>
      <c r="AD128" s="13"/>
      <c r="AE128" s="13"/>
      <c r="AF128" s="13"/>
      <c r="AG128" s="13"/>
      <c r="AH128" s="13"/>
      <c r="AI128" s="13"/>
      <c r="AJ128" s="14"/>
    </row>
    <row r="129" spans="1:36" ht="17.100000000000001" customHeight="1" thickBot="1">
      <c r="A129" s="308" t="s">
        <v>239</v>
      </c>
      <c r="B129" s="169"/>
      <c r="C129" s="169"/>
      <c r="D129" s="169"/>
      <c r="E129" s="169"/>
      <c r="F129" s="169"/>
      <c r="G129" s="3"/>
      <c r="H129" s="3">
        <v>4</v>
      </c>
      <c r="I129" s="25">
        <v>6</v>
      </c>
      <c r="J129" s="171"/>
      <c r="K129" s="158"/>
      <c r="L129" s="13"/>
      <c r="M129" s="445" t="s">
        <v>300</v>
      </c>
      <c r="N129" s="503" t="s">
        <v>147</v>
      </c>
      <c r="O129" s="503"/>
      <c r="P129" s="503"/>
      <c r="Q129" s="503"/>
      <c r="R129" s="503"/>
      <c r="S129" s="84">
        <v>4.5</v>
      </c>
      <c r="T129" s="84">
        <v>4</v>
      </c>
      <c r="U129" s="91">
        <f>S129-T129</f>
        <v>0.5</v>
      </c>
      <c r="V129" s="120"/>
      <c r="W129" s="504">
        <f>SUM(V129:V138)</f>
        <v>0</v>
      </c>
      <c r="X129" s="13"/>
      <c r="Y129" s="13"/>
      <c r="Z129" s="13"/>
      <c r="AA129" s="13"/>
      <c r="AB129" s="13"/>
      <c r="AC129" s="13"/>
      <c r="AD129" s="13"/>
      <c r="AE129" s="13"/>
      <c r="AF129" s="13"/>
      <c r="AG129" s="13"/>
      <c r="AH129" s="13"/>
      <c r="AI129" s="13"/>
      <c r="AJ129" s="14"/>
    </row>
    <row r="130" spans="1:36" ht="15.95" customHeight="1">
      <c r="A130" s="349" t="s">
        <v>68</v>
      </c>
      <c r="B130" s="350"/>
      <c r="C130" s="231" t="s">
        <v>200</v>
      </c>
      <c r="D130" s="231"/>
      <c r="E130" s="231"/>
      <c r="F130" s="232"/>
      <c r="G130" s="45">
        <v>4</v>
      </c>
      <c r="H130" s="46"/>
      <c r="I130" s="45"/>
      <c r="J130" s="233"/>
      <c r="K130" s="316"/>
      <c r="L130" s="13"/>
      <c r="M130" s="446"/>
      <c r="N130" s="491" t="s">
        <v>139</v>
      </c>
      <c r="O130" s="491"/>
      <c r="P130" s="491"/>
      <c r="Q130" s="491"/>
      <c r="R130" s="491"/>
      <c r="S130" s="24">
        <v>4.5</v>
      </c>
      <c r="T130" s="3">
        <v>4</v>
      </c>
      <c r="U130" s="121">
        <f t="shared" ref="U130:U142" si="3">S130-T130</f>
        <v>0.5</v>
      </c>
      <c r="V130" s="122"/>
      <c r="W130" s="505"/>
      <c r="X130" s="13"/>
      <c r="Y130" s="13"/>
      <c r="Z130" s="13"/>
      <c r="AA130" s="13"/>
      <c r="AB130" s="13"/>
      <c r="AC130" s="13"/>
      <c r="AD130" s="13"/>
      <c r="AE130" s="13"/>
      <c r="AF130" s="13"/>
      <c r="AG130" s="13"/>
      <c r="AH130" s="13"/>
      <c r="AI130" s="13"/>
      <c r="AJ130" s="14"/>
    </row>
    <row r="131" spans="1:36" ht="16.5" thickBot="1">
      <c r="A131" s="351"/>
      <c r="B131" s="352"/>
      <c r="C131" s="397" t="s">
        <v>67</v>
      </c>
      <c r="D131" s="397"/>
      <c r="E131" s="397"/>
      <c r="F131" s="397"/>
      <c r="G131" s="8">
        <v>4</v>
      </c>
      <c r="H131" s="8"/>
      <c r="I131" s="8"/>
      <c r="J131" s="151"/>
      <c r="K131" s="141"/>
      <c r="L131" s="13"/>
      <c r="M131" s="446"/>
      <c r="N131" s="490" t="s">
        <v>140</v>
      </c>
      <c r="O131" s="490"/>
      <c r="P131" s="490"/>
      <c r="Q131" s="490"/>
      <c r="R131" s="490"/>
      <c r="S131" s="85">
        <v>4.5</v>
      </c>
      <c r="T131" s="53">
        <v>4</v>
      </c>
      <c r="U131" s="86">
        <f t="shared" si="3"/>
        <v>0.5</v>
      </c>
      <c r="V131" s="102"/>
      <c r="W131" s="505"/>
      <c r="AG131" s="13"/>
      <c r="AH131" s="13"/>
      <c r="AI131" s="13"/>
      <c r="AJ131" s="14"/>
    </row>
    <row r="132" spans="1:36">
      <c r="A132" s="351"/>
      <c r="B132" s="352"/>
      <c r="C132" s="346" t="s">
        <v>298</v>
      </c>
      <c r="D132" s="155"/>
      <c r="E132" s="155"/>
      <c r="F132" s="155"/>
      <c r="G132" s="129" t="s">
        <v>314</v>
      </c>
      <c r="H132" s="127" t="s">
        <v>315</v>
      </c>
      <c r="I132" s="127" t="s">
        <v>316</v>
      </c>
      <c r="J132" s="151"/>
      <c r="K132" s="141"/>
      <c r="L132" s="13"/>
      <c r="M132" s="446"/>
      <c r="N132" s="490" t="s">
        <v>141</v>
      </c>
      <c r="O132" s="490"/>
      <c r="P132" s="490"/>
      <c r="Q132" s="490"/>
      <c r="R132" s="490"/>
      <c r="S132" s="85">
        <v>4.5</v>
      </c>
      <c r="T132" s="53">
        <v>4</v>
      </c>
      <c r="U132" s="86">
        <f t="shared" si="3"/>
        <v>0.5</v>
      </c>
      <c r="V132" s="102"/>
      <c r="W132" s="505"/>
      <c r="X132" s="447" t="s">
        <v>305</v>
      </c>
      <c r="Y132" s="448"/>
      <c r="Z132" s="448"/>
      <c r="AA132" s="123">
        <f>V112</f>
        <v>0</v>
      </c>
      <c r="AG132" s="13"/>
      <c r="AH132" s="13"/>
      <c r="AI132" s="13"/>
      <c r="AJ132" s="14"/>
    </row>
    <row r="133" spans="1:36">
      <c r="A133" s="351"/>
      <c r="B133" s="352"/>
      <c r="C133" s="329" t="s">
        <v>203</v>
      </c>
      <c r="D133" s="155"/>
      <c r="E133" s="155"/>
      <c r="F133" s="175"/>
      <c r="G133" s="8"/>
      <c r="H133" s="8">
        <v>4</v>
      </c>
      <c r="I133" s="8">
        <v>6</v>
      </c>
      <c r="J133" s="151"/>
      <c r="K133" s="141"/>
      <c r="L133" s="13"/>
      <c r="M133" s="446"/>
      <c r="N133" s="490" t="s">
        <v>142</v>
      </c>
      <c r="O133" s="490"/>
      <c r="P133" s="490"/>
      <c r="Q133" s="490"/>
      <c r="R133" s="490"/>
      <c r="S133" s="85">
        <v>6</v>
      </c>
      <c r="T133" s="53">
        <v>5</v>
      </c>
      <c r="U133" s="86">
        <f t="shared" si="3"/>
        <v>1</v>
      </c>
      <c r="V133" s="102"/>
      <c r="W133" s="505"/>
      <c r="X133" s="449" t="s">
        <v>307</v>
      </c>
      <c r="Y133" s="450"/>
      <c r="Z133" s="450"/>
      <c r="AA133" s="124">
        <f>W129</f>
        <v>0</v>
      </c>
      <c r="AB133" s="13"/>
      <c r="AC133" s="13"/>
      <c r="AD133" s="13"/>
      <c r="AE133" s="13"/>
      <c r="AF133" s="13"/>
      <c r="AG133" s="13"/>
      <c r="AH133" s="13"/>
      <c r="AI133" s="13"/>
      <c r="AJ133" s="14"/>
    </row>
    <row r="134" spans="1:36" ht="16.5" thickBot="1">
      <c r="A134" s="353"/>
      <c r="B134" s="354"/>
      <c r="C134" s="331" t="s">
        <v>204</v>
      </c>
      <c r="D134" s="161"/>
      <c r="E134" s="161"/>
      <c r="F134" s="318"/>
      <c r="G134" s="36"/>
      <c r="H134" s="36">
        <v>4</v>
      </c>
      <c r="I134" s="36">
        <v>6</v>
      </c>
      <c r="J134" s="242"/>
      <c r="K134" s="317"/>
      <c r="L134" s="13"/>
      <c r="M134" s="446"/>
      <c r="N134" s="490" t="s">
        <v>143</v>
      </c>
      <c r="O134" s="490"/>
      <c r="P134" s="490"/>
      <c r="Q134" s="490"/>
      <c r="R134" s="490"/>
      <c r="S134" s="85">
        <v>4.5</v>
      </c>
      <c r="T134" s="53">
        <v>4</v>
      </c>
      <c r="U134" s="86">
        <f t="shared" si="3"/>
        <v>0.5</v>
      </c>
      <c r="V134" s="102"/>
      <c r="W134" s="505"/>
      <c r="X134" s="451" t="s">
        <v>306</v>
      </c>
      <c r="Y134" s="452"/>
      <c r="Z134" s="452"/>
      <c r="AA134" s="125">
        <f>SUM(AA132:AA133)</f>
        <v>0</v>
      </c>
      <c r="AB134" s="13"/>
      <c r="AC134" s="13"/>
      <c r="AD134" s="13"/>
      <c r="AE134" s="13"/>
      <c r="AF134" s="13"/>
      <c r="AG134" s="13"/>
      <c r="AH134" s="13"/>
      <c r="AI134" s="13"/>
      <c r="AJ134" s="14"/>
    </row>
    <row r="135" spans="1:36">
      <c r="A135" s="278" t="s">
        <v>206</v>
      </c>
      <c r="B135" s="279"/>
      <c r="C135" s="279"/>
      <c r="D135" s="279"/>
      <c r="E135" s="279"/>
      <c r="F135" s="279"/>
      <c r="G135" s="22">
        <v>4</v>
      </c>
      <c r="H135" s="22"/>
      <c r="I135" s="23"/>
      <c r="J135" s="171"/>
      <c r="K135" s="172"/>
      <c r="L135" s="13"/>
      <c r="M135" s="446"/>
      <c r="N135" s="512" t="s">
        <v>155</v>
      </c>
      <c r="O135" s="512"/>
      <c r="P135" s="512"/>
      <c r="Q135" s="512"/>
      <c r="R135" s="512"/>
      <c r="S135" s="85">
        <v>4.5</v>
      </c>
      <c r="T135" s="53">
        <v>2</v>
      </c>
      <c r="U135" s="86">
        <f t="shared" si="3"/>
        <v>2.5</v>
      </c>
      <c r="V135" s="102"/>
      <c r="W135" s="505"/>
      <c r="X135" s="13"/>
      <c r="Y135" s="13"/>
      <c r="Z135" s="13"/>
      <c r="AA135" s="13"/>
      <c r="AB135" s="13"/>
      <c r="AC135" s="13"/>
      <c r="AD135" s="13"/>
      <c r="AE135" s="13"/>
      <c r="AF135" s="13"/>
      <c r="AG135" s="13"/>
      <c r="AH135" s="13"/>
      <c r="AI135" s="13"/>
      <c r="AJ135" s="14"/>
    </row>
    <row r="136" spans="1:36">
      <c r="A136" s="237" t="s">
        <v>207</v>
      </c>
      <c r="B136" s="238"/>
      <c r="C136" s="238"/>
      <c r="D136" s="238"/>
      <c r="E136" s="238"/>
      <c r="F136" s="238"/>
      <c r="G136" s="3"/>
      <c r="H136" s="3">
        <v>3</v>
      </c>
      <c r="I136" s="25">
        <v>4.5</v>
      </c>
      <c r="J136" s="171"/>
      <c r="K136" s="172"/>
      <c r="L136" s="13"/>
      <c r="M136" s="446"/>
      <c r="N136" s="490" t="s">
        <v>144</v>
      </c>
      <c r="O136" s="490"/>
      <c r="P136" s="490"/>
      <c r="Q136" s="490"/>
      <c r="R136" s="490"/>
      <c r="S136" s="85">
        <v>4.5</v>
      </c>
      <c r="T136" s="53">
        <v>4</v>
      </c>
      <c r="U136" s="86">
        <f t="shared" si="3"/>
        <v>0.5</v>
      </c>
      <c r="V136" s="102"/>
      <c r="W136" s="505"/>
      <c r="X136" s="13"/>
      <c r="Y136" s="13"/>
      <c r="Z136" s="13"/>
      <c r="AA136" s="13"/>
      <c r="AB136" s="13"/>
      <c r="AC136" s="13"/>
      <c r="AD136" s="13"/>
      <c r="AE136" s="13"/>
      <c r="AF136" s="13"/>
      <c r="AG136" s="13"/>
      <c r="AH136" s="13"/>
      <c r="AI136" s="13"/>
      <c r="AJ136" s="14"/>
    </row>
    <row r="137" spans="1:36">
      <c r="A137" s="224" t="s">
        <v>69</v>
      </c>
      <c r="B137" s="225"/>
      <c r="C137" s="225"/>
      <c r="D137" s="225"/>
      <c r="E137" s="225"/>
      <c r="F137" s="225"/>
      <c r="G137" s="15">
        <v>4</v>
      </c>
      <c r="H137" s="15"/>
      <c r="I137" s="26"/>
      <c r="J137" s="171"/>
      <c r="K137" s="172"/>
      <c r="L137" s="13"/>
      <c r="M137" s="446"/>
      <c r="N137" s="512" t="s">
        <v>152</v>
      </c>
      <c r="O137" s="512"/>
      <c r="P137" s="512"/>
      <c r="Q137" s="512"/>
      <c r="R137" s="512"/>
      <c r="S137" s="85">
        <v>6</v>
      </c>
      <c r="T137" s="53">
        <v>4</v>
      </c>
      <c r="U137" s="86">
        <f t="shared" si="3"/>
        <v>2</v>
      </c>
      <c r="V137" s="102"/>
      <c r="W137" s="505"/>
      <c r="X137" s="13"/>
      <c r="AC137" s="13"/>
      <c r="AD137" s="13"/>
      <c r="AE137" s="13"/>
      <c r="AF137" s="13"/>
      <c r="AG137" s="13"/>
      <c r="AH137" s="13"/>
      <c r="AI137" s="13"/>
      <c r="AJ137" s="14"/>
    </row>
    <row r="138" spans="1:36" ht="16.5" thickBot="1">
      <c r="A138" s="337" t="s">
        <v>70</v>
      </c>
      <c r="B138" s="338"/>
      <c r="C138" s="338"/>
      <c r="D138" s="338"/>
      <c r="E138" s="338"/>
      <c r="F138" s="489"/>
      <c r="G138" s="8"/>
      <c r="H138" s="8">
        <v>3</v>
      </c>
      <c r="I138" s="2">
        <v>4.5</v>
      </c>
      <c r="J138" s="157"/>
      <c r="K138" s="159"/>
      <c r="L138" s="13"/>
      <c r="M138" s="513"/>
      <c r="N138" s="511" t="s">
        <v>145</v>
      </c>
      <c r="O138" s="511"/>
      <c r="P138" s="511"/>
      <c r="Q138" s="511"/>
      <c r="R138" s="511"/>
      <c r="S138" s="88">
        <v>3</v>
      </c>
      <c r="T138" s="89">
        <v>2</v>
      </c>
      <c r="U138" s="90">
        <f t="shared" si="3"/>
        <v>1</v>
      </c>
      <c r="V138" s="93"/>
      <c r="W138" s="506"/>
      <c r="X138" s="13"/>
      <c r="AC138" s="13"/>
      <c r="AD138" s="13"/>
      <c r="AE138" s="13"/>
      <c r="AF138" s="13"/>
      <c r="AG138" s="13"/>
      <c r="AH138" s="13"/>
      <c r="AI138" s="13"/>
      <c r="AJ138" s="14"/>
    </row>
    <row r="139" spans="1:36" ht="16.5" thickBot="1">
      <c r="A139" s="13"/>
      <c r="B139" s="13"/>
      <c r="C139" s="13"/>
      <c r="D139" s="13"/>
      <c r="E139" s="13"/>
      <c r="F139" s="480" t="s">
        <v>78</v>
      </c>
      <c r="G139" s="481"/>
      <c r="H139" s="481"/>
      <c r="I139" s="482"/>
      <c r="J139" s="80">
        <f>SUM(J43:J87,J89:J138)</f>
        <v>0</v>
      </c>
      <c r="K139" s="13"/>
      <c r="L139" s="13"/>
      <c r="M139" s="508" t="s">
        <v>301</v>
      </c>
      <c r="N139" s="503" t="s">
        <v>148</v>
      </c>
      <c r="O139" s="503"/>
      <c r="P139" s="503"/>
      <c r="Q139" s="503"/>
      <c r="R139" s="503"/>
      <c r="S139" s="81">
        <v>4.5</v>
      </c>
      <c r="T139" s="82">
        <v>4</v>
      </c>
      <c r="U139" s="83">
        <f t="shared" si="3"/>
        <v>0.5</v>
      </c>
      <c r="V139" s="91"/>
      <c r="W139" s="500">
        <f>SUM(V139:V142)</f>
        <v>0</v>
      </c>
      <c r="X139" s="13"/>
      <c r="AC139" s="13"/>
      <c r="AD139" s="13"/>
      <c r="AE139" s="13"/>
      <c r="AF139" s="13"/>
      <c r="AG139" s="13"/>
      <c r="AH139" s="13"/>
      <c r="AI139" s="13"/>
      <c r="AJ139" s="14"/>
    </row>
    <row r="140" spans="1:36">
      <c r="A140" s="13"/>
      <c r="B140" s="13"/>
      <c r="C140" s="13"/>
      <c r="D140" s="13"/>
      <c r="E140" s="13"/>
      <c r="F140" s="483" t="s">
        <v>243</v>
      </c>
      <c r="G140" s="484"/>
      <c r="H140" s="484"/>
      <c r="I140" s="485"/>
      <c r="J140" s="52">
        <v>69</v>
      </c>
      <c r="K140" s="13"/>
      <c r="L140" s="13"/>
      <c r="M140" s="203"/>
      <c r="N140" s="490" t="s">
        <v>149</v>
      </c>
      <c r="O140" s="490"/>
      <c r="P140" s="490"/>
      <c r="Q140" s="490"/>
      <c r="R140" s="490"/>
      <c r="S140" s="85">
        <v>4.5</v>
      </c>
      <c r="T140" s="53">
        <v>4</v>
      </c>
      <c r="U140" s="86">
        <f t="shared" si="3"/>
        <v>0.5</v>
      </c>
      <c r="V140" s="92"/>
      <c r="W140" s="501"/>
      <c r="X140" s="493" t="s">
        <v>308</v>
      </c>
      <c r="Y140" s="494"/>
      <c r="Z140" s="494"/>
      <c r="AA140" s="495"/>
      <c r="AB140" s="13"/>
      <c r="AC140" s="13"/>
      <c r="AD140" s="13"/>
      <c r="AE140" s="13"/>
      <c r="AF140" s="13"/>
      <c r="AG140" s="13"/>
      <c r="AH140" s="13"/>
      <c r="AI140" s="13"/>
      <c r="AJ140" s="14"/>
    </row>
    <row r="141" spans="1:36" ht="16.5" thickBot="1">
      <c r="A141" s="13"/>
      <c r="B141" s="13"/>
      <c r="C141" s="13"/>
      <c r="D141" s="13"/>
      <c r="E141" s="13"/>
      <c r="F141" s="486" t="s">
        <v>79</v>
      </c>
      <c r="G141" s="487"/>
      <c r="H141" s="487"/>
      <c r="I141" s="488"/>
      <c r="J141" s="43">
        <f>J140-J139</f>
        <v>69</v>
      </c>
      <c r="K141" s="13"/>
      <c r="L141" s="13"/>
      <c r="M141" s="203"/>
      <c r="N141" s="490" t="s">
        <v>151</v>
      </c>
      <c r="O141" s="490"/>
      <c r="P141" s="490"/>
      <c r="Q141" s="490"/>
      <c r="R141" s="490"/>
      <c r="S141" s="85">
        <v>6</v>
      </c>
      <c r="T141" s="53">
        <v>4</v>
      </c>
      <c r="U141" s="86">
        <f t="shared" si="3"/>
        <v>2</v>
      </c>
      <c r="V141" s="92"/>
      <c r="W141" s="501"/>
      <c r="X141" s="496"/>
      <c r="Y141" s="497"/>
      <c r="Z141" s="497"/>
      <c r="AA141" s="498"/>
      <c r="AB141" s="13"/>
      <c r="AC141" s="13"/>
      <c r="AD141" s="13"/>
      <c r="AE141" s="13"/>
      <c r="AF141" s="13"/>
      <c r="AG141" s="13"/>
      <c r="AH141" s="13"/>
      <c r="AI141" s="13"/>
      <c r="AJ141" s="14"/>
    </row>
    <row r="142" spans="1:36" ht="16.5" thickBot="1">
      <c r="L142" s="13"/>
      <c r="M142" s="509"/>
      <c r="N142" s="510" t="s">
        <v>150</v>
      </c>
      <c r="O142" s="510"/>
      <c r="P142" s="510"/>
      <c r="Q142" s="510"/>
      <c r="R142" s="510"/>
      <c r="S142" s="88">
        <v>6</v>
      </c>
      <c r="T142" s="89">
        <v>4</v>
      </c>
      <c r="U142" s="90">
        <f t="shared" si="3"/>
        <v>2</v>
      </c>
      <c r="V142" s="93"/>
      <c r="W142" s="502"/>
      <c r="X142" s="13"/>
      <c r="Y142" s="13"/>
      <c r="Z142" s="13"/>
      <c r="AA142" s="13"/>
      <c r="AB142" s="13"/>
      <c r="AC142" s="13"/>
      <c r="AD142" s="13"/>
      <c r="AE142" s="13"/>
      <c r="AF142" s="13"/>
      <c r="AG142" s="13"/>
      <c r="AH142" s="13"/>
      <c r="AI142" s="13"/>
      <c r="AJ142" s="14"/>
    </row>
    <row r="143" spans="1:36" ht="18.75">
      <c r="L143" s="13"/>
      <c r="M143" s="499" t="s">
        <v>310</v>
      </c>
      <c r="N143" s="499"/>
      <c r="O143" s="13"/>
      <c r="P143" s="13"/>
      <c r="Q143" s="13"/>
      <c r="R143" s="13"/>
      <c r="S143" s="13"/>
      <c r="T143" s="13"/>
      <c r="U143" s="13"/>
      <c r="V143" s="13"/>
      <c r="W143" s="13"/>
      <c r="X143" s="13"/>
      <c r="Y143" s="13"/>
      <c r="Z143" s="13"/>
      <c r="AA143" s="13"/>
      <c r="AB143" s="13"/>
      <c r="AC143" s="13"/>
      <c r="AD143" s="13"/>
      <c r="AE143" s="13"/>
      <c r="AF143" s="13"/>
      <c r="AG143" s="13"/>
      <c r="AH143" s="13"/>
      <c r="AI143" s="13"/>
      <c r="AJ143" s="14"/>
    </row>
    <row r="144" spans="1:36" ht="16.5" thickBot="1">
      <c r="A144" s="97"/>
      <c r="B144" s="98"/>
      <c r="C144" s="98"/>
      <c r="D144" s="98"/>
      <c r="E144" s="98"/>
      <c r="F144" s="98"/>
      <c r="G144" s="98"/>
      <c r="H144" s="98"/>
      <c r="I144" s="98"/>
      <c r="J144" s="98"/>
      <c r="K144" s="98"/>
      <c r="L144" s="98"/>
      <c r="M144" s="98"/>
      <c r="N144" s="98"/>
      <c r="O144" s="98"/>
      <c r="P144" s="98"/>
      <c r="Q144" s="98"/>
      <c r="R144" s="98"/>
      <c r="S144" s="98"/>
      <c r="T144" s="98"/>
      <c r="U144" s="98"/>
      <c r="V144" s="98"/>
      <c r="W144" s="98"/>
      <c r="X144" s="98"/>
      <c r="Y144" s="98"/>
      <c r="Z144" s="98"/>
      <c r="AA144" s="98"/>
      <c r="AB144" s="98"/>
      <c r="AC144" s="98"/>
      <c r="AD144" s="98"/>
      <c r="AE144" s="98"/>
      <c r="AF144" s="98"/>
      <c r="AG144" s="98"/>
      <c r="AH144" s="98"/>
      <c r="AI144" s="98"/>
      <c r="AJ144" s="99"/>
    </row>
    <row r="146" spans="7:19">
      <c r="G146" s="128"/>
      <c r="S146" s="128"/>
    </row>
    <row r="147" spans="7:19">
      <c r="G147" s="128"/>
      <c r="S147" s="128"/>
    </row>
    <row r="148" spans="7:19">
      <c r="G148" s="128"/>
      <c r="S148" s="128"/>
    </row>
    <row r="149" spans="7:19">
      <c r="G149" s="128"/>
      <c r="S149" s="128"/>
    </row>
    <row r="150" spans="7:19">
      <c r="G150" s="128"/>
      <c r="S150" s="128"/>
    </row>
    <row r="151" spans="7:19">
      <c r="G151" s="128"/>
      <c r="H151" s="128"/>
      <c r="I151" s="128"/>
      <c r="J151" s="128"/>
      <c r="K151" s="128"/>
      <c r="L151" s="128"/>
      <c r="M151" s="128"/>
      <c r="N151" s="128"/>
      <c r="O151" s="128"/>
      <c r="P151" s="128"/>
      <c r="Q151" s="128"/>
      <c r="R151" s="128"/>
      <c r="S151" s="128"/>
    </row>
    <row r="152" spans="7:19">
      <c r="G152" s="128"/>
      <c r="H152" s="128"/>
      <c r="I152" s="128"/>
      <c r="J152" s="128"/>
      <c r="K152" s="128"/>
      <c r="L152" s="128"/>
      <c r="M152" s="128"/>
      <c r="N152" s="128"/>
      <c r="O152" s="128"/>
      <c r="P152" s="128"/>
      <c r="Q152" s="128"/>
      <c r="R152" s="128"/>
      <c r="S152" s="128"/>
    </row>
    <row r="153" spans="7:19">
      <c r="G153" s="128"/>
      <c r="H153" s="128"/>
      <c r="I153" s="128"/>
      <c r="J153" s="128"/>
      <c r="K153" s="128"/>
      <c r="L153" s="128"/>
      <c r="M153" s="128"/>
      <c r="N153" s="128"/>
      <c r="O153" s="128"/>
      <c r="P153" s="128"/>
      <c r="Q153" s="128"/>
      <c r="R153" s="128"/>
      <c r="S153" s="128"/>
    </row>
  </sheetData>
  <mergeCells count="595">
    <mergeCell ref="X132:Z132"/>
    <mergeCell ref="X133:Z133"/>
    <mergeCell ref="X134:Z134"/>
    <mergeCell ref="X140:AA141"/>
    <mergeCell ref="M143:N143"/>
    <mergeCell ref="W139:W142"/>
    <mergeCell ref="N129:R129"/>
    <mergeCell ref="N126:R126"/>
    <mergeCell ref="N125:R125"/>
    <mergeCell ref="W129:W138"/>
    <mergeCell ref="W120:W128"/>
    <mergeCell ref="M139:M142"/>
    <mergeCell ref="N142:R142"/>
    <mergeCell ref="N141:R141"/>
    <mergeCell ref="N140:R140"/>
    <mergeCell ref="N139:R139"/>
    <mergeCell ref="N138:R138"/>
    <mergeCell ref="N137:R137"/>
    <mergeCell ref="N136:R136"/>
    <mergeCell ref="N135:R135"/>
    <mergeCell ref="M129:M138"/>
    <mergeCell ref="N122:R122"/>
    <mergeCell ref="N121:R121"/>
    <mergeCell ref="N120:R120"/>
    <mergeCell ref="N124:R124"/>
    <mergeCell ref="N123:R123"/>
    <mergeCell ref="N132:R132"/>
    <mergeCell ref="N131:R131"/>
    <mergeCell ref="N130:R130"/>
    <mergeCell ref="N128:R128"/>
    <mergeCell ref="N127:R127"/>
    <mergeCell ref="N134:R134"/>
    <mergeCell ref="N133:R133"/>
    <mergeCell ref="F139:I139"/>
    <mergeCell ref="F140:I140"/>
    <mergeCell ref="F141:I141"/>
    <mergeCell ref="A135:F135"/>
    <mergeCell ref="J135:J136"/>
    <mergeCell ref="K135:K136"/>
    <mergeCell ref="A136:F136"/>
    <mergeCell ref="A137:F137"/>
    <mergeCell ref="J137:J138"/>
    <mergeCell ref="K137:K138"/>
    <mergeCell ref="A138:F138"/>
    <mergeCell ref="AA96:AF97"/>
    <mergeCell ref="AG96:AG97"/>
    <mergeCell ref="S118:S119"/>
    <mergeCell ref="T118:T119"/>
    <mergeCell ref="U118:U119"/>
    <mergeCell ref="V118:V119"/>
    <mergeCell ref="W118:W119"/>
    <mergeCell ref="M116:W117"/>
    <mergeCell ref="M118:R119"/>
    <mergeCell ref="M101:R101"/>
    <mergeCell ref="M102:R102"/>
    <mergeCell ref="V98:V99"/>
    <mergeCell ref="W98:W99"/>
    <mergeCell ref="V100:V101"/>
    <mergeCell ref="W100:W101"/>
    <mergeCell ref="V102:V103"/>
    <mergeCell ref="W102:W103"/>
    <mergeCell ref="M98:R98"/>
    <mergeCell ref="M120:M128"/>
    <mergeCell ref="X122:Z122"/>
    <mergeCell ref="X123:Z123"/>
    <mergeCell ref="X124:Z124"/>
    <mergeCell ref="Y83:AI84"/>
    <mergeCell ref="Y85:AI86"/>
    <mergeCell ref="AA92:AF93"/>
    <mergeCell ref="AG92:AG93"/>
    <mergeCell ref="AA94:AF95"/>
    <mergeCell ref="AG94:AG95"/>
    <mergeCell ref="M109:R109"/>
    <mergeCell ref="V104:V105"/>
    <mergeCell ref="W104:W105"/>
    <mergeCell ref="M105:R105"/>
    <mergeCell ref="M106:R106"/>
    <mergeCell ref="V106:V107"/>
    <mergeCell ref="W106:W107"/>
    <mergeCell ref="M107:R107"/>
    <mergeCell ref="M103:R103"/>
    <mergeCell ref="M104:R104"/>
    <mergeCell ref="V108:V109"/>
    <mergeCell ref="W108:W109"/>
    <mergeCell ref="M99:R99"/>
    <mergeCell ref="M100:R100"/>
    <mergeCell ref="Y77:AD77"/>
    <mergeCell ref="Y78:AD78"/>
    <mergeCell ref="AE79:AG79"/>
    <mergeCell ref="AE80:AG80"/>
    <mergeCell ref="AE81:AG81"/>
    <mergeCell ref="Y71:AI72"/>
    <mergeCell ref="Y73:AI74"/>
    <mergeCell ref="Y75:AD76"/>
    <mergeCell ref="AE75:AE76"/>
    <mergeCell ref="AF75:AF76"/>
    <mergeCell ref="AG75:AG76"/>
    <mergeCell ref="AH75:AH76"/>
    <mergeCell ref="AI75:AI76"/>
    <mergeCell ref="AE67:AG67"/>
    <mergeCell ref="AE68:AG68"/>
    <mergeCell ref="AE69:AG69"/>
    <mergeCell ref="Y60:AI61"/>
    <mergeCell ref="Y62:AI62"/>
    <mergeCell ref="Y63:AD64"/>
    <mergeCell ref="AE63:AE64"/>
    <mergeCell ref="AF63:AF64"/>
    <mergeCell ref="AG63:AG64"/>
    <mergeCell ref="AH63:AH64"/>
    <mergeCell ref="AI63:AI64"/>
    <mergeCell ref="AD57:AG57"/>
    <mergeCell ref="AD58:AG58"/>
    <mergeCell ref="Y52:Z52"/>
    <mergeCell ref="AA52:AD52"/>
    <mergeCell ref="Y53:Z53"/>
    <mergeCell ref="AA53:AD53"/>
    <mergeCell ref="Y54:AI54"/>
    <mergeCell ref="Y65:AD65"/>
    <mergeCell ref="Y66:AD66"/>
    <mergeCell ref="AA51:AD51"/>
    <mergeCell ref="Y46:Z46"/>
    <mergeCell ref="AA46:AD46"/>
    <mergeCell ref="Y47:AI47"/>
    <mergeCell ref="Y48:Z48"/>
    <mergeCell ref="AA48:AD48"/>
    <mergeCell ref="Y55:Z55"/>
    <mergeCell ref="AA55:AD55"/>
    <mergeCell ref="AD56:AG56"/>
    <mergeCell ref="AI11:AI12"/>
    <mergeCell ref="Y28:AI29"/>
    <mergeCell ref="Y32:AI32"/>
    <mergeCell ref="Y33:Z33"/>
    <mergeCell ref="AA33:AD33"/>
    <mergeCell ref="Y30:AD31"/>
    <mergeCell ref="AE30:AE31"/>
    <mergeCell ref="AF30:AF31"/>
    <mergeCell ref="AG30:AG31"/>
    <mergeCell ref="AH30:AH31"/>
    <mergeCell ref="AI30:AI31"/>
    <mergeCell ref="Y11:AD12"/>
    <mergeCell ref="AE11:AE12"/>
    <mergeCell ref="AF11:AF12"/>
    <mergeCell ref="AG11:AG12"/>
    <mergeCell ref="AH11:AH12"/>
    <mergeCell ref="AC23:AG23"/>
    <mergeCell ref="AI21:AI22"/>
    <mergeCell ref="Y22:AD22"/>
    <mergeCell ref="AC24:AG24"/>
    <mergeCell ref="AC25:AG25"/>
    <mergeCell ref="Y36:AI36"/>
    <mergeCell ref="Y37:Z37"/>
    <mergeCell ref="AA37:AD37"/>
    <mergeCell ref="Y38:Z38"/>
    <mergeCell ref="AA38:AD38"/>
    <mergeCell ref="Y13:AD13"/>
    <mergeCell ref="AH13:AH14"/>
    <mergeCell ref="AI13:AI14"/>
    <mergeCell ref="Y14:AD14"/>
    <mergeCell ref="Y15:AD15"/>
    <mergeCell ref="AH15:AH16"/>
    <mergeCell ref="AI15:AI16"/>
    <mergeCell ref="Y16:AD16"/>
    <mergeCell ref="Y17:AD17"/>
    <mergeCell ref="AH17:AH18"/>
    <mergeCell ref="AI17:AI18"/>
    <mergeCell ref="B120:F120"/>
    <mergeCell ref="B121:F121"/>
    <mergeCell ref="B122:F122"/>
    <mergeCell ref="J122:J123"/>
    <mergeCell ref="K122:K123"/>
    <mergeCell ref="B123:F123"/>
    <mergeCell ref="Y41:Z41"/>
    <mergeCell ref="AA41:AD41"/>
    <mergeCell ref="Y39:Z39"/>
    <mergeCell ref="AA39:AD39"/>
    <mergeCell ref="Y40:Z40"/>
    <mergeCell ref="AA40:AD40"/>
    <mergeCell ref="Y43:Z43"/>
    <mergeCell ref="AA43:AD43"/>
    <mergeCell ref="Y44:Z44"/>
    <mergeCell ref="AA44:AD44"/>
    <mergeCell ref="Y45:Z45"/>
    <mergeCell ref="AA45:AD45"/>
    <mergeCell ref="Y42:AI42"/>
    <mergeCell ref="Y49:Z49"/>
    <mergeCell ref="AA49:AD49"/>
    <mergeCell ref="Y50:Z50"/>
    <mergeCell ref="AA50:AD50"/>
    <mergeCell ref="Y51:Z51"/>
    <mergeCell ref="J111:J112"/>
    <mergeCell ref="J113:J114"/>
    <mergeCell ref="K128:K129"/>
    <mergeCell ref="A129:F129"/>
    <mergeCell ref="A130:B134"/>
    <mergeCell ref="C130:F130"/>
    <mergeCell ref="J130:J134"/>
    <mergeCell ref="K130:K134"/>
    <mergeCell ref="C131:F131"/>
    <mergeCell ref="C132:F132"/>
    <mergeCell ref="C133:F133"/>
    <mergeCell ref="C134:F134"/>
    <mergeCell ref="A128:F128"/>
    <mergeCell ref="J128:J129"/>
    <mergeCell ref="A124:F124"/>
    <mergeCell ref="J124:J127"/>
    <mergeCell ref="K124:K127"/>
    <mergeCell ref="A125:F125"/>
    <mergeCell ref="A126:F126"/>
    <mergeCell ref="A127:F127"/>
    <mergeCell ref="A119:A123"/>
    <mergeCell ref="B119:F119"/>
    <mergeCell ref="J119:J121"/>
    <mergeCell ref="K119:K121"/>
    <mergeCell ref="B113:F113"/>
    <mergeCell ref="B114:F114"/>
    <mergeCell ref="J115:J116"/>
    <mergeCell ref="K115:K116"/>
    <mergeCell ref="B116:F116"/>
    <mergeCell ref="B117:F117"/>
    <mergeCell ref="J117:J118"/>
    <mergeCell ref="K117:K118"/>
    <mergeCell ref="B118:F118"/>
    <mergeCell ref="A115:A118"/>
    <mergeCell ref="B115:F115"/>
    <mergeCell ref="J104:J106"/>
    <mergeCell ref="K104:K106"/>
    <mergeCell ref="J107:J108"/>
    <mergeCell ref="K107:K108"/>
    <mergeCell ref="J109:J110"/>
    <mergeCell ref="A106:F106"/>
    <mergeCell ref="A102:F102"/>
    <mergeCell ref="J102:J103"/>
    <mergeCell ref="K102:K103"/>
    <mergeCell ref="A103:F103"/>
    <mergeCell ref="A104:F104"/>
    <mergeCell ref="A105:F105"/>
    <mergeCell ref="K109:K110"/>
    <mergeCell ref="K111:K112"/>
    <mergeCell ref="K113:K114"/>
    <mergeCell ref="A107:A114"/>
    <mergeCell ref="B107:F107"/>
    <mergeCell ref="B108:F108"/>
    <mergeCell ref="B109:F109"/>
    <mergeCell ref="B110:F110"/>
    <mergeCell ref="B111:F111"/>
    <mergeCell ref="B112:F112"/>
    <mergeCell ref="C81:F81"/>
    <mergeCell ref="C80:F80"/>
    <mergeCell ref="A85:F85"/>
    <mergeCell ref="A89:F89"/>
    <mergeCell ref="A90:F90"/>
    <mergeCell ref="J86:J87"/>
    <mergeCell ref="K86:K87"/>
    <mergeCell ref="A79:B83"/>
    <mergeCell ref="A84:F84"/>
    <mergeCell ref="A75:F75"/>
    <mergeCell ref="A76:F76"/>
    <mergeCell ref="J75:J78"/>
    <mergeCell ref="K75:K78"/>
    <mergeCell ref="A77:F77"/>
    <mergeCell ref="A78:F78"/>
    <mergeCell ref="A99:F99"/>
    <mergeCell ref="A100:F100"/>
    <mergeCell ref="J100:J101"/>
    <mergeCell ref="K100:K101"/>
    <mergeCell ref="A101:F101"/>
    <mergeCell ref="A86:F86"/>
    <mergeCell ref="A87:F87"/>
    <mergeCell ref="A88:K88"/>
    <mergeCell ref="J79:J83"/>
    <mergeCell ref="K79:K83"/>
    <mergeCell ref="J84:J85"/>
    <mergeCell ref="K84:K85"/>
    <mergeCell ref="J89:J90"/>
    <mergeCell ref="K89:K90"/>
    <mergeCell ref="J91:J92"/>
    <mergeCell ref="K91:K92"/>
    <mergeCell ref="J93:J94"/>
    <mergeCell ref="C79:F79"/>
    <mergeCell ref="A71:F71"/>
    <mergeCell ref="J71:J72"/>
    <mergeCell ref="K71:K72"/>
    <mergeCell ref="A72:F72"/>
    <mergeCell ref="A73:F73"/>
    <mergeCell ref="J73:J74"/>
    <mergeCell ref="K73:K74"/>
    <mergeCell ref="A74:F74"/>
    <mergeCell ref="K66:K68"/>
    <mergeCell ref="B67:F67"/>
    <mergeCell ref="B68:F68"/>
    <mergeCell ref="B69:F69"/>
    <mergeCell ref="J69:J70"/>
    <mergeCell ref="K69:K70"/>
    <mergeCell ref="B70:F70"/>
    <mergeCell ref="Y18:AD18"/>
    <mergeCell ref="Y19:AD19"/>
    <mergeCell ref="AH19:AH20"/>
    <mergeCell ref="AI19:AI20"/>
    <mergeCell ref="Y20:AD20"/>
    <mergeCell ref="A51:F51"/>
    <mergeCell ref="A52:F52"/>
    <mergeCell ref="A47:F47"/>
    <mergeCell ref="J47:J48"/>
    <mergeCell ref="K47:K48"/>
    <mergeCell ref="A48:F48"/>
    <mergeCell ref="A49:F49"/>
    <mergeCell ref="J49:J50"/>
    <mergeCell ref="K49:K50"/>
    <mergeCell ref="A50:F50"/>
    <mergeCell ref="J51:J53"/>
    <mergeCell ref="K51:K53"/>
    <mergeCell ref="AC26:AG26"/>
    <mergeCell ref="Y34:Z34"/>
    <mergeCell ref="AA34:AD34"/>
    <mergeCell ref="Y35:Z35"/>
    <mergeCell ref="AA35:AD35"/>
    <mergeCell ref="Y21:AD21"/>
    <mergeCell ref="AH21:AH22"/>
    <mergeCell ref="A43:F43"/>
    <mergeCell ref="J43:J44"/>
    <mergeCell ref="K43:K44"/>
    <mergeCell ref="A44:F44"/>
    <mergeCell ref="R113:U113"/>
    <mergeCell ref="R114:U114"/>
    <mergeCell ref="A36:K37"/>
    <mergeCell ref="A38:K39"/>
    <mergeCell ref="A40:F41"/>
    <mergeCell ref="G40:G41"/>
    <mergeCell ref="H40:H41"/>
    <mergeCell ref="I40:I41"/>
    <mergeCell ref="J40:J41"/>
    <mergeCell ref="K40:K41"/>
    <mergeCell ref="A91:F91"/>
    <mergeCell ref="A92:F92"/>
    <mergeCell ref="A93:F93"/>
    <mergeCell ref="K93:K94"/>
    <mergeCell ref="A94:F94"/>
    <mergeCell ref="M108:R108"/>
    <mergeCell ref="J45:J46"/>
    <mergeCell ref="K45:K46"/>
    <mergeCell ref="A45:F45"/>
    <mergeCell ref="A46:F46"/>
    <mergeCell ref="W69:W70"/>
    <mergeCell ref="M70:R70"/>
    <mergeCell ref="M94:R94"/>
    <mergeCell ref="V90:V91"/>
    <mergeCell ref="W90:W91"/>
    <mergeCell ref="V92:V93"/>
    <mergeCell ref="W92:W93"/>
    <mergeCell ref="M87:R87"/>
    <mergeCell ref="M88:R88"/>
    <mergeCell ref="M89:R89"/>
    <mergeCell ref="M90:R90"/>
    <mergeCell ref="V86:V87"/>
    <mergeCell ref="W86:W87"/>
    <mergeCell ref="V88:V89"/>
    <mergeCell ref="W88:W89"/>
    <mergeCell ref="M80:R80"/>
    <mergeCell ref="V80:V81"/>
    <mergeCell ref="W80:W81"/>
    <mergeCell ref="V94:V95"/>
    <mergeCell ref="W94:W95"/>
    <mergeCell ref="M91:R91"/>
    <mergeCell ref="M92:R92"/>
    <mergeCell ref="M93:R93"/>
    <mergeCell ref="M75:R76"/>
    <mergeCell ref="S71:U71"/>
    <mergeCell ref="M73:W74"/>
    <mergeCell ref="V78:V79"/>
    <mergeCell ref="W78:W79"/>
    <mergeCell ref="M81:R81"/>
    <mergeCell ref="M82:R82"/>
    <mergeCell ref="M83:R83"/>
    <mergeCell ref="M95:R95"/>
    <mergeCell ref="M96:R96"/>
    <mergeCell ref="V96:V97"/>
    <mergeCell ref="W96:W97"/>
    <mergeCell ref="S75:S76"/>
    <mergeCell ref="T75:T76"/>
    <mergeCell ref="U75:U76"/>
    <mergeCell ref="V75:V76"/>
    <mergeCell ref="W75:W76"/>
    <mergeCell ref="M77:W77"/>
    <mergeCell ref="M78:R78"/>
    <mergeCell ref="M79:R79"/>
    <mergeCell ref="M84:R84"/>
    <mergeCell ref="M85:R85"/>
    <mergeCell ref="M86:R86"/>
    <mergeCell ref="V82:V83"/>
    <mergeCell ref="W82:W83"/>
    <mergeCell ref="V84:V85"/>
    <mergeCell ref="W84:W85"/>
    <mergeCell ref="A98:F98"/>
    <mergeCell ref="J98:J99"/>
    <mergeCell ref="K98:K99"/>
    <mergeCell ref="M97:R97"/>
    <mergeCell ref="C82:F82"/>
    <mergeCell ref="C83:F83"/>
    <mergeCell ref="J11:J12"/>
    <mergeCell ref="J13:J14"/>
    <mergeCell ref="K11:K12"/>
    <mergeCell ref="K13:K14"/>
    <mergeCell ref="J15:J16"/>
    <mergeCell ref="J17:J18"/>
    <mergeCell ref="K15:K16"/>
    <mergeCell ref="K17:K18"/>
    <mergeCell ref="J19:J21"/>
    <mergeCell ref="K19:K21"/>
    <mergeCell ref="W67:W68"/>
    <mergeCell ref="M68:R68"/>
    <mergeCell ref="M61:R61"/>
    <mergeCell ref="V61:V62"/>
    <mergeCell ref="W61:W62"/>
    <mergeCell ref="M62:R62"/>
    <mergeCell ref="M63:R63"/>
    <mergeCell ref="V63:V64"/>
    <mergeCell ref="W63:W64"/>
    <mergeCell ref="M64:R64"/>
    <mergeCell ref="W59:W60"/>
    <mergeCell ref="M60:R60"/>
    <mergeCell ref="V53:V54"/>
    <mergeCell ref="W53:W54"/>
    <mergeCell ref="V55:V56"/>
    <mergeCell ref="W55:W56"/>
    <mergeCell ref="M53:M56"/>
    <mergeCell ref="M65:R65"/>
    <mergeCell ref="V65:V66"/>
    <mergeCell ref="W65:W66"/>
    <mergeCell ref="M66:R66"/>
    <mergeCell ref="W25:W26"/>
    <mergeCell ref="W27:W28"/>
    <mergeCell ref="W29:W30"/>
    <mergeCell ref="W31:W32"/>
    <mergeCell ref="W33:W34"/>
    <mergeCell ref="M57:R57"/>
    <mergeCell ref="V57:V58"/>
    <mergeCell ref="W57:W58"/>
    <mergeCell ref="M58:R58"/>
    <mergeCell ref="M32:R32"/>
    <mergeCell ref="M33:R33"/>
    <mergeCell ref="M34:R34"/>
    <mergeCell ref="M51:R51"/>
    <mergeCell ref="V51:V52"/>
    <mergeCell ref="W51:W52"/>
    <mergeCell ref="M52:R52"/>
    <mergeCell ref="M45:R45"/>
    <mergeCell ref="V45:V46"/>
    <mergeCell ref="W45:W46"/>
    <mergeCell ref="M46:R46"/>
    <mergeCell ref="M47:R47"/>
    <mergeCell ref="V47:V48"/>
    <mergeCell ref="W47:W48"/>
    <mergeCell ref="M48:R48"/>
    <mergeCell ref="M59:R59"/>
    <mergeCell ref="V59:V60"/>
    <mergeCell ref="M67:R67"/>
    <mergeCell ref="V67:V68"/>
    <mergeCell ref="M69:R69"/>
    <mergeCell ref="V69:V70"/>
    <mergeCell ref="A54:F54"/>
    <mergeCell ref="J54:J55"/>
    <mergeCell ref="K54:K55"/>
    <mergeCell ref="A55:F55"/>
    <mergeCell ref="A60:A63"/>
    <mergeCell ref="B60:F60"/>
    <mergeCell ref="J60:J63"/>
    <mergeCell ref="K60:K63"/>
    <mergeCell ref="B61:F61"/>
    <mergeCell ref="B62:F62"/>
    <mergeCell ref="B63:F63"/>
    <mergeCell ref="A56:F56"/>
    <mergeCell ref="J56:J59"/>
    <mergeCell ref="K56:K59"/>
    <mergeCell ref="A57:F57"/>
    <mergeCell ref="A58:F58"/>
    <mergeCell ref="A59:F59"/>
    <mergeCell ref="W49:W50"/>
    <mergeCell ref="W35:W36"/>
    <mergeCell ref="W37:W38"/>
    <mergeCell ref="W39:W40"/>
    <mergeCell ref="W41:W42"/>
    <mergeCell ref="M43:R43"/>
    <mergeCell ref="V43:V44"/>
    <mergeCell ref="W43:W44"/>
    <mergeCell ref="M44:R44"/>
    <mergeCell ref="M49:R49"/>
    <mergeCell ref="V49:V50"/>
    <mergeCell ref="M50:R50"/>
    <mergeCell ref="M19:R19"/>
    <mergeCell ref="M20:R20"/>
    <mergeCell ref="M21:R21"/>
    <mergeCell ref="M40:R40"/>
    <mergeCell ref="M41:R41"/>
    <mergeCell ref="M42:R42"/>
    <mergeCell ref="V21:V22"/>
    <mergeCell ref="V23:V24"/>
    <mergeCell ref="V25:V26"/>
    <mergeCell ref="V27:V28"/>
    <mergeCell ref="V29:V30"/>
    <mergeCell ref="V31:V32"/>
    <mergeCell ref="V33:V34"/>
    <mergeCell ref="V35:V36"/>
    <mergeCell ref="V37:V38"/>
    <mergeCell ref="V39:V40"/>
    <mergeCell ref="V41:V42"/>
    <mergeCell ref="M35:R35"/>
    <mergeCell ref="M36:R36"/>
    <mergeCell ref="M37:R37"/>
    <mergeCell ref="M38:R38"/>
    <mergeCell ref="M39:R39"/>
    <mergeCell ref="M30:R30"/>
    <mergeCell ref="M31:R31"/>
    <mergeCell ref="M18:W18"/>
    <mergeCell ref="S110:U110"/>
    <mergeCell ref="M9:W15"/>
    <mergeCell ref="R112:U112"/>
    <mergeCell ref="G34:I34"/>
    <mergeCell ref="M7:W8"/>
    <mergeCell ref="M16:R17"/>
    <mergeCell ref="S16:S17"/>
    <mergeCell ref="T16:T17"/>
    <mergeCell ref="U16:U17"/>
    <mergeCell ref="V16:V17"/>
    <mergeCell ref="W16:W17"/>
    <mergeCell ref="M25:R25"/>
    <mergeCell ref="M26:R26"/>
    <mergeCell ref="M27:R27"/>
    <mergeCell ref="M28:R28"/>
    <mergeCell ref="M29:R29"/>
    <mergeCell ref="M22:R22"/>
    <mergeCell ref="V19:V20"/>
    <mergeCell ref="W19:W20"/>
    <mergeCell ref="M23:R23"/>
    <mergeCell ref="M24:R24"/>
    <mergeCell ref="W21:W22"/>
    <mergeCell ref="W23:W24"/>
    <mergeCell ref="A1:AJ1"/>
    <mergeCell ref="H2:N2"/>
    <mergeCell ref="O2:U2"/>
    <mergeCell ref="V2:AB2"/>
    <mergeCell ref="H3:N3"/>
    <mergeCell ref="O3:U3"/>
    <mergeCell ref="V3:AB3"/>
    <mergeCell ref="J9:J10"/>
    <mergeCell ref="K9:K10"/>
    <mergeCell ref="A9:F10"/>
    <mergeCell ref="G9:G10"/>
    <mergeCell ref="A7:K8"/>
    <mergeCell ref="Y7:AI8"/>
    <mergeCell ref="Y9:AI10"/>
    <mergeCell ref="A17:F17"/>
    <mergeCell ref="A18:F18"/>
    <mergeCell ref="A19:F19"/>
    <mergeCell ref="H9:H10"/>
    <mergeCell ref="I9:I10"/>
    <mergeCell ref="A15:F15"/>
    <mergeCell ref="A16:F16"/>
    <mergeCell ref="A20:F20"/>
    <mergeCell ref="A21:F21"/>
    <mergeCell ref="A22:F22"/>
    <mergeCell ref="J22:J23"/>
    <mergeCell ref="K22:K23"/>
    <mergeCell ref="A23:F23"/>
    <mergeCell ref="A24:F24"/>
    <mergeCell ref="J24:J25"/>
    <mergeCell ref="K24:K25"/>
    <mergeCell ref="A25:F25"/>
    <mergeCell ref="A26:F26"/>
    <mergeCell ref="J26:J27"/>
    <mergeCell ref="K26:K27"/>
    <mergeCell ref="A27:F27"/>
    <mergeCell ref="A95:F95"/>
    <mergeCell ref="J95:J97"/>
    <mergeCell ref="K95:K97"/>
    <mergeCell ref="A96:F96"/>
    <mergeCell ref="A97:F97"/>
    <mergeCell ref="G33:I33"/>
    <mergeCell ref="A28:F28"/>
    <mergeCell ref="J28:J29"/>
    <mergeCell ref="K28:K29"/>
    <mergeCell ref="A29:F29"/>
    <mergeCell ref="A30:F30"/>
    <mergeCell ref="J30:J31"/>
    <mergeCell ref="K30:K31"/>
    <mergeCell ref="A31:F31"/>
    <mergeCell ref="G32:I32"/>
    <mergeCell ref="A64:F64"/>
    <mergeCell ref="J64:J65"/>
    <mergeCell ref="K64:K65"/>
    <mergeCell ref="A65:F65"/>
    <mergeCell ref="A66:A70"/>
    <mergeCell ref="B66:F66"/>
    <mergeCell ref="J66:J68"/>
    <mergeCell ref="A53:F53"/>
    <mergeCell ref="A42:K42"/>
  </mergeCells>
  <phoneticPr fontId="29" type="noConversion"/>
  <conditionalFormatting sqref="A11:I11 A12 G12:I12 A13:I14 A15:A18 J19 G79:I80 M129 S120:V138 N120:N138 G82:I82 G81:H81">
    <cfRule type="expression" dxfId="130" priority="166">
      <formula>MOD(ROW(),2)=0</formula>
    </cfRule>
  </conditionalFormatting>
  <conditionalFormatting sqref="M47:U47 S48:U48">
    <cfRule type="expression" dxfId="129" priority="143">
      <formula>MOD(ROW(),2)=0</formula>
    </cfRule>
  </conditionalFormatting>
  <conditionalFormatting sqref="K19">
    <cfRule type="expression" dxfId="128" priority="164">
      <formula>MOD(ROW(),2)=0</formula>
    </cfRule>
  </conditionalFormatting>
  <conditionalFormatting sqref="G15:I16">
    <cfRule type="expression" dxfId="127" priority="163">
      <formula>MOD(ROW(),2)=0</formula>
    </cfRule>
  </conditionalFormatting>
  <conditionalFormatting sqref="G17:I18">
    <cfRule type="expression" dxfId="126" priority="162">
      <formula>MOD(ROW(),2)=0</formula>
    </cfRule>
  </conditionalFormatting>
  <conditionalFormatting sqref="A19:I21">
    <cfRule type="expression" dxfId="125" priority="161">
      <formula>MOD(ROW(),2)=0</formula>
    </cfRule>
  </conditionalFormatting>
  <conditionalFormatting sqref="A22:I23">
    <cfRule type="expression" dxfId="124" priority="160">
      <formula>MOD(ROW(),2)=0</formula>
    </cfRule>
  </conditionalFormatting>
  <conditionalFormatting sqref="A24:I25">
    <cfRule type="expression" dxfId="123" priority="159">
      <formula>MOD(ROW(),2)=0</formula>
    </cfRule>
  </conditionalFormatting>
  <conditionalFormatting sqref="A26:I31">
    <cfRule type="expression" dxfId="122" priority="158">
      <formula>MOD(ROW(),2)=0</formula>
    </cfRule>
  </conditionalFormatting>
  <conditionalFormatting sqref="M19:U20">
    <cfRule type="expression" dxfId="121" priority="157">
      <formula>MOD(ROW(),2)=0</formula>
    </cfRule>
  </conditionalFormatting>
  <conditionalFormatting sqref="M21:U22">
    <cfRule type="expression" dxfId="120" priority="156">
      <formula>MOD(ROW(),2)=0</formula>
    </cfRule>
  </conditionalFormatting>
  <conditionalFormatting sqref="M23:U24">
    <cfRule type="expression" dxfId="119" priority="155">
      <formula>MOD(ROW(),2)=0</formula>
    </cfRule>
  </conditionalFormatting>
  <conditionalFormatting sqref="M25:U26">
    <cfRule type="expression" dxfId="118" priority="154">
      <formula>MOD(ROW(),2)=0</formula>
    </cfRule>
  </conditionalFormatting>
  <conditionalFormatting sqref="M27:U28">
    <cfRule type="expression" dxfId="117" priority="153">
      <formula>MOD(ROW(),2)=0</formula>
    </cfRule>
  </conditionalFormatting>
  <conditionalFormatting sqref="M29:U30">
    <cfRule type="expression" dxfId="116" priority="152">
      <formula>MOD(ROW(),2)=0</formula>
    </cfRule>
  </conditionalFormatting>
  <conditionalFormatting sqref="M31:U32">
    <cfRule type="expression" dxfId="115" priority="151">
      <formula>MOD(ROW(),2)=0</formula>
    </cfRule>
  </conditionalFormatting>
  <conditionalFormatting sqref="M33:U34">
    <cfRule type="expression" dxfId="114" priority="150">
      <formula>MOD(ROW(),2)=0</formula>
    </cfRule>
  </conditionalFormatting>
  <conditionalFormatting sqref="M35:U36">
    <cfRule type="expression" dxfId="113" priority="149">
      <formula>MOD(ROW(),2)=0</formula>
    </cfRule>
  </conditionalFormatting>
  <conditionalFormatting sqref="M37:U38">
    <cfRule type="expression" dxfId="112" priority="148">
      <formula>MOD(ROW(),2)=0</formula>
    </cfRule>
  </conditionalFormatting>
  <conditionalFormatting sqref="M39:U40">
    <cfRule type="expression" dxfId="111" priority="147">
      <formula>MOD(ROW(),2)=0</formula>
    </cfRule>
  </conditionalFormatting>
  <conditionalFormatting sqref="M41:U42">
    <cfRule type="expression" dxfId="110" priority="146">
      <formula>MOD(ROW(),2)=0</formula>
    </cfRule>
  </conditionalFormatting>
  <conditionalFormatting sqref="M43:U44">
    <cfRule type="expression" dxfId="109" priority="145">
      <formula>MOD(ROW(),2)=0</formula>
    </cfRule>
  </conditionalFormatting>
  <conditionalFormatting sqref="M45:U46">
    <cfRule type="expression" dxfId="108" priority="144">
      <formula>MOD(ROW(),2)=0</formula>
    </cfRule>
  </conditionalFormatting>
  <conditionalFormatting sqref="M49:U49 S50:U50">
    <cfRule type="expression" dxfId="107" priority="142">
      <formula>MOD(ROW(),2)=0</formula>
    </cfRule>
  </conditionalFormatting>
  <conditionalFormatting sqref="M51:U52">
    <cfRule type="expression" dxfId="106" priority="141">
      <formula>MOD(ROW(),2)=0</formula>
    </cfRule>
  </conditionalFormatting>
  <conditionalFormatting sqref="M53:U53 N54:U54">
    <cfRule type="expression" dxfId="105" priority="140">
      <formula>MOD(ROW(),2)=0</formula>
    </cfRule>
  </conditionalFormatting>
  <conditionalFormatting sqref="N55:U56">
    <cfRule type="expression" dxfId="104" priority="139">
      <formula>MOD(ROW(),2)=0</formula>
    </cfRule>
  </conditionalFormatting>
  <conditionalFormatting sqref="M57:U58">
    <cfRule type="expression" dxfId="103" priority="138">
      <formula>MOD(ROW(),2)=0</formula>
    </cfRule>
  </conditionalFormatting>
  <conditionalFormatting sqref="M59:U60">
    <cfRule type="expression" dxfId="102" priority="137">
      <formula>MOD(ROW(),2)=0</formula>
    </cfRule>
  </conditionalFormatting>
  <conditionalFormatting sqref="M48:R48">
    <cfRule type="expression" dxfId="101" priority="134">
      <formula>MOD(ROW(),2)=0</formula>
    </cfRule>
  </conditionalFormatting>
  <conditionalFormatting sqref="M50:R50">
    <cfRule type="expression" dxfId="100" priority="133">
      <formula>MOD(ROW(),2)=0</formula>
    </cfRule>
  </conditionalFormatting>
  <conditionalFormatting sqref="M61:U62">
    <cfRule type="expression" dxfId="99" priority="132">
      <formula>MOD(ROW(),2)=0</formula>
    </cfRule>
  </conditionalFormatting>
  <conditionalFormatting sqref="M63:U64">
    <cfRule type="expression" dxfId="98" priority="131">
      <formula>MOD(ROW(),2)=0</formula>
    </cfRule>
  </conditionalFormatting>
  <conditionalFormatting sqref="M65:U65 S66:U66">
    <cfRule type="expression" dxfId="97" priority="130">
      <formula>MOD(ROW(),2)=0</formula>
    </cfRule>
  </conditionalFormatting>
  <conditionalFormatting sqref="M67:U67 S68:U68">
    <cfRule type="expression" dxfId="96" priority="129">
      <formula>MOD(ROW(),2)=0</formula>
    </cfRule>
  </conditionalFormatting>
  <conditionalFormatting sqref="M69:U70">
    <cfRule type="expression" dxfId="95" priority="128">
      <formula>MOD(ROW(),2)=0</formula>
    </cfRule>
  </conditionalFormatting>
  <conditionalFormatting sqref="M68:R68">
    <cfRule type="expression" dxfId="94" priority="126">
      <formula>MOD(ROW(),2)=0</formula>
    </cfRule>
  </conditionalFormatting>
  <conditionalFormatting sqref="M66:R66">
    <cfRule type="expression" dxfId="93" priority="125">
      <formula>MOD(ROW(),2)=0</formula>
    </cfRule>
  </conditionalFormatting>
  <conditionalFormatting sqref="M83:R83">
    <cfRule type="expression" dxfId="92" priority="103">
      <formula>MOD(ROW(),2)=0</formula>
    </cfRule>
  </conditionalFormatting>
  <conditionalFormatting sqref="S78:U79">
    <cfRule type="expression" dxfId="91" priority="124">
      <formula>MOD(ROW(),2)=0</formula>
    </cfRule>
  </conditionalFormatting>
  <conditionalFormatting sqref="M80:U80 S81:U81">
    <cfRule type="expression" dxfId="90" priority="123">
      <formula>MOD(ROW(),2)=0</formula>
    </cfRule>
  </conditionalFormatting>
  <conditionalFormatting sqref="M82:U82 S83:U83">
    <cfRule type="expression" dxfId="89" priority="122">
      <formula>MOD(ROW(),2)=0</formula>
    </cfRule>
  </conditionalFormatting>
  <conditionalFormatting sqref="M84:U85">
    <cfRule type="expression" dxfId="88" priority="121">
      <formula>MOD(ROW(),2)=0</formula>
    </cfRule>
  </conditionalFormatting>
  <conditionalFormatting sqref="M86:U87">
    <cfRule type="expression" dxfId="87" priority="120">
      <formula>MOD(ROW(),2)=0</formula>
    </cfRule>
  </conditionalFormatting>
  <conditionalFormatting sqref="M88:U89">
    <cfRule type="expression" dxfId="86" priority="119">
      <formula>MOD(ROW(),2)=0</formula>
    </cfRule>
  </conditionalFormatting>
  <conditionalFormatting sqref="M90:U91">
    <cfRule type="expression" dxfId="85" priority="118">
      <formula>MOD(ROW(),2)=0</formula>
    </cfRule>
  </conditionalFormatting>
  <conditionalFormatting sqref="M92:U93">
    <cfRule type="expression" dxfId="84" priority="117">
      <formula>MOD(ROW(),2)=0</formula>
    </cfRule>
  </conditionalFormatting>
  <conditionalFormatting sqref="M94:U95">
    <cfRule type="expression" dxfId="83" priority="116">
      <formula>MOD(ROW(),2)=0</formula>
    </cfRule>
  </conditionalFormatting>
  <conditionalFormatting sqref="M96:U97">
    <cfRule type="expression" dxfId="82" priority="115">
      <formula>MOD(ROW(),2)=0</formula>
    </cfRule>
  </conditionalFormatting>
  <conditionalFormatting sqref="M98:U99">
    <cfRule type="expression" dxfId="81" priority="114">
      <formula>MOD(ROW(),2)=0</formula>
    </cfRule>
  </conditionalFormatting>
  <conditionalFormatting sqref="M100:U101">
    <cfRule type="expression" dxfId="80" priority="113">
      <formula>MOD(ROW(),2)=0</formula>
    </cfRule>
  </conditionalFormatting>
  <conditionalFormatting sqref="M102:U103">
    <cfRule type="expression" dxfId="79" priority="112">
      <formula>MOD(ROW(),2)=0</formula>
    </cfRule>
  </conditionalFormatting>
  <conditionalFormatting sqref="M104:U105">
    <cfRule type="expression" dxfId="78" priority="111">
      <formula>MOD(ROW(),2)=0</formula>
    </cfRule>
  </conditionalFormatting>
  <conditionalFormatting sqref="M106:U106 S107:U107">
    <cfRule type="expression" dxfId="77" priority="110">
      <formula>MOD(ROW(),2)=0</formula>
    </cfRule>
  </conditionalFormatting>
  <conditionalFormatting sqref="M108:U108 S109:U109">
    <cfRule type="expression" dxfId="76" priority="109">
      <formula>MOD(ROW(),2)=0</formula>
    </cfRule>
  </conditionalFormatting>
  <conditionalFormatting sqref="M107:R107">
    <cfRule type="expression" dxfId="75" priority="107">
      <formula>MOD(ROW(),2)=0</formula>
    </cfRule>
  </conditionalFormatting>
  <conditionalFormatting sqref="M109:R109">
    <cfRule type="expression" dxfId="74" priority="106">
      <formula>MOD(ROW(),2)=0</formula>
    </cfRule>
  </conditionalFormatting>
  <conditionalFormatting sqref="M78:R79">
    <cfRule type="expression" dxfId="73" priority="105">
      <formula>MOD(ROW(),2)=0</formula>
    </cfRule>
  </conditionalFormatting>
  <conditionalFormatting sqref="G137:I138">
    <cfRule type="expression" dxfId="72" priority="43">
      <formula>MOD(ROW(),2)=0</formula>
    </cfRule>
  </conditionalFormatting>
  <conditionalFormatting sqref="A43">
    <cfRule type="expression" dxfId="71" priority="99">
      <formula>MOD(ROW(),2)=0</formula>
    </cfRule>
  </conditionalFormatting>
  <conditionalFormatting sqref="G45:I46">
    <cfRule type="expression" dxfId="70" priority="98">
      <formula>MOD(ROW(),2)=0</formula>
    </cfRule>
  </conditionalFormatting>
  <conditionalFormatting sqref="A47">
    <cfRule type="expression" dxfId="69" priority="97">
      <formula>MOD(ROW(),2)=0</formula>
    </cfRule>
  </conditionalFormatting>
  <conditionalFormatting sqref="A49:A50 G49:I50">
    <cfRule type="expression" dxfId="68" priority="95">
      <formula>MOD(ROW(),2)=0</formula>
    </cfRule>
  </conditionalFormatting>
  <conditionalFormatting sqref="A51:A52 G51:I52">
    <cfRule type="expression" dxfId="67" priority="94">
      <formula>MOD(ROW(),2)=0</formula>
    </cfRule>
  </conditionalFormatting>
  <conditionalFormatting sqref="A54:A55 G54:I55">
    <cfRule type="expression" dxfId="66" priority="93">
      <formula>MOD(ROW(),2)=0</formula>
    </cfRule>
  </conditionalFormatting>
  <conditionalFormatting sqref="A56:A59 G56:I59">
    <cfRule type="expression" dxfId="65" priority="92">
      <formula>MOD(ROW(),2)=0</formula>
    </cfRule>
  </conditionalFormatting>
  <conditionalFormatting sqref="A60 G60:I63">
    <cfRule type="expression" dxfId="64" priority="91">
      <formula>MOD(ROW(),2)=0</formula>
    </cfRule>
  </conditionalFormatting>
  <conditionalFormatting sqref="B60:B63">
    <cfRule type="expression" dxfId="63" priority="90">
      <formula>MOD(ROW(),2)=0</formula>
    </cfRule>
  </conditionalFormatting>
  <conditionalFormatting sqref="G64:I65">
    <cfRule type="expression" dxfId="62" priority="89">
      <formula>MOD(ROW(),2)=0</formula>
    </cfRule>
  </conditionalFormatting>
  <conditionalFormatting sqref="A66:B66 B67:B70 G66:I70">
    <cfRule type="expression" dxfId="61" priority="88">
      <formula>MOD(ROW(),2)=0</formula>
    </cfRule>
  </conditionalFormatting>
  <conditionalFormatting sqref="A71">
    <cfRule type="expression" dxfId="60" priority="87">
      <formula>MOD(ROW(),2)=0</formula>
    </cfRule>
  </conditionalFormatting>
  <conditionalFormatting sqref="G73:I74">
    <cfRule type="expression" dxfId="59" priority="86">
      <formula>MOD(ROW(),2)=0</formula>
    </cfRule>
  </conditionalFormatting>
  <conditionalFormatting sqref="A75:A78 G75:I78">
    <cfRule type="expression" dxfId="58" priority="84">
      <formula>MOD(ROW(),2)=0</formula>
    </cfRule>
  </conditionalFormatting>
  <conditionalFormatting sqref="A79">
    <cfRule type="expression" dxfId="57" priority="83">
      <formula>MOD(ROW(),2)=0</formula>
    </cfRule>
  </conditionalFormatting>
  <conditionalFormatting sqref="C79">
    <cfRule type="expression" dxfId="56" priority="80">
      <formula>MOD(ROW(),2)=0</formula>
    </cfRule>
  </conditionalFormatting>
  <conditionalFormatting sqref="C82">
    <cfRule type="expression" dxfId="55" priority="79">
      <formula>MOD(ROW(),2)=0</formula>
    </cfRule>
  </conditionalFormatting>
  <conditionalFormatting sqref="C83">
    <cfRule type="expression" dxfId="54" priority="78">
      <formula>MOD(ROW(),2)=0</formula>
    </cfRule>
  </conditionalFormatting>
  <conditionalFormatting sqref="G83:I83">
    <cfRule type="expression" dxfId="53" priority="74">
      <formula>MOD(ROW(),2)=0</formula>
    </cfRule>
  </conditionalFormatting>
  <conditionalFormatting sqref="A135">
    <cfRule type="expression" dxfId="52" priority="44">
      <formula>MOD(ROW(),2)=0</formula>
    </cfRule>
  </conditionalFormatting>
  <conditionalFormatting sqref="A84">
    <cfRule type="expression" dxfId="51" priority="71">
      <formula>MOD(ROW(),2)=0</formula>
    </cfRule>
  </conditionalFormatting>
  <conditionalFormatting sqref="G86:I87">
    <cfRule type="expression" dxfId="50" priority="70">
      <formula>MOD(ROW(),2)=0</formula>
    </cfRule>
  </conditionalFormatting>
  <conditionalFormatting sqref="A89">
    <cfRule type="expression" dxfId="49" priority="67">
      <formula>MOD(ROW(),2)=0</formula>
    </cfRule>
  </conditionalFormatting>
  <conditionalFormatting sqref="G91:I92">
    <cfRule type="expression" dxfId="48" priority="66">
      <formula>MOD(ROW(),2)=0</formula>
    </cfRule>
  </conditionalFormatting>
  <conditionalFormatting sqref="A93:A94 G93:I94">
    <cfRule type="expression" dxfId="47" priority="65">
      <formula>MOD(ROW(),2)=0</formula>
    </cfRule>
  </conditionalFormatting>
  <conditionalFormatting sqref="A98:A99 G98:I98 G99">
    <cfRule type="expression" dxfId="46" priority="63">
      <formula>MOD(ROW(),2)=0</formula>
    </cfRule>
  </conditionalFormatting>
  <conditionalFormatting sqref="A100">
    <cfRule type="expression" dxfId="45" priority="62">
      <formula>MOD(ROW(),2)=0</formula>
    </cfRule>
  </conditionalFormatting>
  <conditionalFormatting sqref="G102:I103">
    <cfRule type="expression" dxfId="44" priority="61">
      <formula>MOD(ROW(),2)=0</formula>
    </cfRule>
  </conditionalFormatting>
  <conditionalFormatting sqref="A104">
    <cfRule type="expression" dxfId="43" priority="60">
      <formula>MOD(ROW(),2)=0</formula>
    </cfRule>
  </conditionalFormatting>
  <conditionalFormatting sqref="A106">
    <cfRule type="expression" dxfId="42" priority="58">
      <formula>MOD(ROW(),2)=0</formula>
    </cfRule>
  </conditionalFormatting>
  <conditionalFormatting sqref="B108">
    <cfRule type="expression" dxfId="41" priority="57">
      <formula>MOD(ROW(),2)=0</formula>
    </cfRule>
  </conditionalFormatting>
  <conditionalFormatting sqref="A115 G115:I118">
    <cfRule type="expression" dxfId="40" priority="56">
      <formula>MOD(ROW(),2)=0</formula>
    </cfRule>
  </conditionalFormatting>
  <conditionalFormatting sqref="B115:B118">
    <cfRule type="expression" dxfId="39" priority="55">
      <formula>MOD(ROW(),2)=0</formula>
    </cfRule>
  </conditionalFormatting>
  <conditionalFormatting sqref="A119:B119 B120:B123 G119:I123">
    <cfRule type="expression" dxfId="38" priority="54">
      <formula>MOD(ROW(),2)=0</formula>
    </cfRule>
  </conditionalFormatting>
  <conditionalFormatting sqref="A124:A127 G124:I127">
    <cfRule type="expression" dxfId="37" priority="53">
      <formula>MOD(ROW(),2)=0</formula>
    </cfRule>
  </conditionalFormatting>
  <conditionalFormatting sqref="A128:A129 G128:I129">
    <cfRule type="expression" dxfId="36" priority="52">
      <formula>MOD(ROW(),2)=0</formula>
    </cfRule>
  </conditionalFormatting>
  <conditionalFormatting sqref="G130:I131 G133:I133">
    <cfRule type="expression" dxfId="35" priority="50">
      <formula>MOD(ROW(),2)=0</formula>
    </cfRule>
  </conditionalFormatting>
  <conditionalFormatting sqref="A130">
    <cfRule type="expression" dxfId="34" priority="49">
      <formula>MOD(ROW(),2)=0</formula>
    </cfRule>
  </conditionalFormatting>
  <conditionalFormatting sqref="C130">
    <cfRule type="expression" dxfId="33" priority="48">
      <formula>MOD(ROW(),2)=0</formula>
    </cfRule>
  </conditionalFormatting>
  <conditionalFormatting sqref="C133">
    <cfRule type="expression" dxfId="32" priority="47">
      <formula>MOD(ROW(),2)=0</formula>
    </cfRule>
  </conditionalFormatting>
  <conditionalFormatting sqref="C134">
    <cfRule type="expression" dxfId="31" priority="46">
      <formula>MOD(ROW(),2)=0</formula>
    </cfRule>
  </conditionalFormatting>
  <conditionalFormatting sqref="G134:I134">
    <cfRule type="expression" dxfId="30" priority="45">
      <formula>MOD(ROW(),2)=0</formula>
    </cfRule>
  </conditionalFormatting>
  <conditionalFormatting sqref="Y13">
    <cfRule type="expression" dxfId="29" priority="42">
      <formula>MOD(ROW(),2)=0</formula>
    </cfRule>
  </conditionalFormatting>
  <conditionalFormatting sqref="Y17">
    <cfRule type="expression" dxfId="28" priority="40">
      <formula>MOD(ROW(),2)=0</formula>
    </cfRule>
  </conditionalFormatting>
  <conditionalFormatting sqref="Y19:Y20 AE19:AG20">
    <cfRule type="expression" dxfId="27" priority="39">
      <formula>MOD(ROW(),2)=0</formula>
    </cfRule>
  </conditionalFormatting>
  <conditionalFormatting sqref="Y21:Y22 AE21:AG22">
    <cfRule type="expression" dxfId="26" priority="38">
      <formula>MOD(ROW(),2)=0</formula>
    </cfRule>
  </conditionalFormatting>
  <conditionalFormatting sqref="Y15">
    <cfRule type="expression" dxfId="25" priority="37">
      <formula>MOD(ROW(),2)=0</formula>
    </cfRule>
  </conditionalFormatting>
  <conditionalFormatting sqref="Y33:Y35 AE33:AG35 AA33:AA35">
    <cfRule type="expression" dxfId="24" priority="27">
      <formula>MOD(ROW(),2)=0</formula>
    </cfRule>
  </conditionalFormatting>
  <conditionalFormatting sqref="Y37:Y41 Y43:Y46 Y48:Y53 AE48:AG53 AE43:AG46 AE37:AG41 AA37:AA38 AA40 AA44 AA48 AA46 AA50 AA52">
    <cfRule type="expression" dxfId="23" priority="26">
      <formula>MOD(ROW(),2)=0</formula>
    </cfRule>
  </conditionalFormatting>
  <conditionalFormatting sqref="AA39">
    <cfRule type="expression" dxfId="22" priority="25">
      <formula>MOD(ROW(),2)=0</formula>
    </cfRule>
  </conditionalFormatting>
  <conditionalFormatting sqref="AA41">
    <cfRule type="expression" dxfId="21" priority="24">
      <formula>MOD(ROW(),2)=0</formula>
    </cfRule>
  </conditionalFormatting>
  <conditionalFormatting sqref="AA43">
    <cfRule type="expression" dxfId="20" priority="23">
      <formula>MOD(ROW(),2)=0</formula>
    </cfRule>
  </conditionalFormatting>
  <conditionalFormatting sqref="AA45">
    <cfRule type="expression" dxfId="19" priority="22">
      <formula>MOD(ROW(),2)=0</formula>
    </cfRule>
  </conditionalFormatting>
  <conditionalFormatting sqref="AA49">
    <cfRule type="expression" dxfId="18" priority="21">
      <formula>MOD(ROW(),2)=0</formula>
    </cfRule>
  </conditionalFormatting>
  <conditionalFormatting sqref="AA51">
    <cfRule type="expression" dxfId="17" priority="20">
      <formula>MOD(ROW(),2)=0</formula>
    </cfRule>
  </conditionalFormatting>
  <conditionalFormatting sqref="AA53">
    <cfRule type="expression" dxfId="16" priority="19">
      <formula>MOD(ROW(),2)=0</formula>
    </cfRule>
  </conditionalFormatting>
  <conditionalFormatting sqref="Y62">
    <cfRule type="expression" dxfId="15" priority="18">
      <formula>MOD(ROW(),2)=0</formula>
    </cfRule>
  </conditionalFormatting>
  <conditionalFormatting sqref="Y65:Y66 AE65:AG66">
    <cfRule type="expression" dxfId="14" priority="17">
      <formula>MOD(ROW(),2)=0</formula>
    </cfRule>
  </conditionalFormatting>
  <conditionalFormatting sqref="Y73">
    <cfRule type="expression" dxfId="13" priority="16">
      <formula>MOD(ROW(),2)=0</formula>
    </cfRule>
  </conditionalFormatting>
  <conditionalFormatting sqref="Y77:Y78 AE77:AG78">
    <cfRule type="expression" dxfId="12" priority="15">
      <formula>MOD(ROW(),2)=0</formula>
    </cfRule>
  </conditionalFormatting>
  <conditionalFormatting sqref="S118:W118 M118">
    <cfRule type="expression" dxfId="11" priority="14">
      <formula>MOD(ROW(),2)=0</formula>
    </cfRule>
  </conditionalFormatting>
  <conditionalFormatting sqref="S119:W119">
    <cfRule type="expression" dxfId="10" priority="13">
      <formula>MOD(ROW(),2)=0</formula>
    </cfRule>
  </conditionalFormatting>
  <conditionalFormatting sqref="S142:V142 N142">
    <cfRule type="expression" dxfId="9" priority="9">
      <formula>MOD(ROW(),2)=0</formula>
    </cfRule>
  </conditionalFormatting>
  <conditionalFormatting sqref="S139:V140 N139:N140">
    <cfRule type="expression" dxfId="8" priority="11">
      <formula>MOD(ROW(),2)=0</formula>
    </cfRule>
  </conditionalFormatting>
  <conditionalFormatting sqref="S141:V141 N141">
    <cfRule type="expression" dxfId="7" priority="10">
      <formula>MOD(ROW(),2)=0</formula>
    </cfRule>
  </conditionalFormatting>
  <conditionalFormatting sqref="A53 G53:I53">
    <cfRule type="expression" dxfId="6" priority="8">
      <formula>MOD(ROW(),2)=0</formula>
    </cfRule>
  </conditionalFormatting>
  <conditionalFormatting sqref="M81:R81">
    <cfRule type="expression" dxfId="5" priority="7">
      <formula>MOD(ROW(),2)=0</formula>
    </cfRule>
  </conditionalFormatting>
  <conditionalFormatting sqref="H99:I99">
    <cfRule type="expression" dxfId="4" priority="4">
      <formula>MOD(ROW(),2)=0</formula>
    </cfRule>
  </conditionalFormatting>
  <conditionalFormatting sqref="G132:I132">
    <cfRule type="expression" dxfId="3" priority="5">
      <formula>MOD(ROW(),2)=0</formula>
    </cfRule>
  </conditionalFormatting>
  <conditionalFormatting sqref="A97 G97:I97">
    <cfRule type="expression" dxfId="2" priority="2">
      <formula>MOD(ROW(),2)=0</formula>
    </cfRule>
  </conditionalFormatting>
  <conditionalFormatting sqref="A95:A96 G95:I96">
    <cfRule type="expression" dxfId="1" priority="3">
      <formula>MOD(ROW(),2)=0</formula>
    </cfRule>
  </conditionalFormatting>
  <conditionalFormatting sqref="I81">
    <cfRule type="expression" dxfId="0" priority="1">
      <formula>MOD(ROW(),2)=0</formula>
    </cfRule>
  </conditionalFormatting>
  <hyperlinks>
    <hyperlink ref="M143" r:id="rId1"/>
  </hyperlink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Env.Bio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Muro</dc:creator>
  <cp:lastModifiedBy>Wei-Jen Lin</cp:lastModifiedBy>
  <dcterms:created xsi:type="dcterms:W3CDTF">2019-10-08T05:26:27Z</dcterms:created>
  <dcterms:modified xsi:type="dcterms:W3CDTF">2019-11-13T20:05:04Z</dcterms:modified>
</cp:coreProperties>
</file>